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Eliza\Downloads\"/>
    </mc:Choice>
  </mc:AlternateContent>
  <xr:revisionPtr revIDLastSave="0" documentId="13_ncr:20001_{32AF08F3-FE0C-4936-99B5-5AA46C3525E4}" xr6:coauthVersionLast="47" xr6:coauthVersionMax="47" xr10:uidLastSave="{00000000-0000-0000-0000-000000000000}"/>
  <bookViews>
    <workbookView xWindow="-120" yWindow="-120" windowWidth="29040" windowHeight="15840" activeTab="12" xr2:uid="{00000000-000D-0000-FFFF-FFFF00000000}"/>
  </bookViews>
  <sheets>
    <sheet name="Winners" sheetId="2" r:id="rId1"/>
    <sheet name="Matches" sheetId="3" r:id="rId2"/>
    <sheet name="Roster" sheetId="4" r:id="rId3"/>
    <sheet name="MS" sheetId="5" r:id="rId4"/>
    <sheet name="MS Cons" sheetId="6" r:id="rId5"/>
    <sheet name="WS" sheetId="7" r:id="rId6"/>
    <sheet name="WS Cons" sheetId="8" r:id="rId7"/>
    <sheet name="XD" sheetId="9" r:id="rId8"/>
    <sheet name="XD Cons" sheetId="12" r:id="rId9"/>
    <sheet name="MD" sheetId="13" r:id="rId10"/>
    <sheet name="MD Cons" sheetId="14" r:id="rId11"/>
    <sheet name="WD" sheetId="15" r:id="rId12"/>
    <sheet name="WD Cons" sheetId="16" r:id="rId1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3" l="1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179" i="3"/>
  <c r="F180" i="3"/>
  <c r="F181" i="3"/>
  <c r="F182" i="3"/>
  <c r="F183" i="3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G3" i="4"/>
  <c r="F3" i="4"/>
  <c r="E3" i="4"/>
  <c r="D3" i="4"/>
  <c r="C3" i="4"/>
  <c r="B3" i="4"/>
  <c r="C183" i="3"/>
  <c r="C182" i="3"/>
  <c r="C181" i="3"/>
  <c r="C180" i="3"/>
  <c r="C179" i="3"/>
  <c r="C178" i="3"/>
  <c r="C177" i="3"/>
  <c r="C176" i="3"/>
  <c r="C175" i="3"/>
  <c r="C174" i="3"/>
  <c r="C173" i="3"/>
  <c r="C172" i="3"/>
  <c r="C171" i="3"/>
  <c r="C170" i="3"/>
  <c r="C169" i="3"/>
  <c r="C168" i="3"/>
  <c r="C167" i="3"/>
  <c r="C166" i="3"/>
  <c r="C165" i="3"/>
  <c r="C164" i="3"/>
  <c r="C163" i="3"/>
  <c r="C162" i="3"/>
  <c r="C161" i="3"/>
  <c r="C160" i="3"/>
  <c r="C159" i="3"/>
  <c r="C158" i="3"/>
  <c r="C157" i="3"/>
  <c r="C156" i="3"/>
  <c r="C155" i="3"/>
  <c r="C154" i="3"/>
  <c r="C153" i="3"/>
  <c r="C152" i="3"/>
  <c r="C151" i="3"/>
  <c r="C150" i="3"/>
  <c r="C149" i="3"/>
  <c r="C148" i="3"/>
  <c r="C147" i="3"/>
  <c r="C146" i="3"/>
  <c r="C145" i="3"/>
  <c r="C144" i="3"/>
  <c r="C143" i="3"/>
  <c r="C142" i="3"/>
  <c r="C141" i="3"/>
  <c r="C140" i="3"/>
  <c r="C139" i="3"/>
  <c r="C138" i="3"/>
  <c r="C137" i="3"/>
  <c r="C136" i="3"/>
  <c r="C135" i="3"/>
  <c r="C134" i="3"/>
  <c r="C133" i="3"/>
  <c r="C132" i="3"/>
  <c r="C131" i="3"/>
  <c r="C130" i="3"/>
  <c r="C129" i="3"/>
  <c r="C128" i="3"/>
  <c r="C127" i="3"/>
  <c r="C126" i="3"/>
  <c r="C125" i="3"/>
  <c r="C124" i="3"/>
  <c r="C123" i="3"/>
  <c r="C122" i="3"/>
  <c r="C121" i="3"/>
  <c r="C120" i="3"/>
  <c r="C119" i="3"/>
  <c r="C118" i="3"/>
  <c r="C117" i="3"/>
  <c r="C116" i="3"/>
  <c r="C115" i="3"/>
  <c r="C114" i="3"/>
  <c r="C113" i="3"/>
  <c r="C112" i="3"/>
  <c r="C111" i="3"/>
  <c r="C110" i="3"/>
  <c r="C109" i="3"/>
  <c r="C108" i="3"/>
  <c r="C107" i="3"/>
  <c r="C106" i="3"/>
  <c r="C105" i="3"/>
  <c r="C104" i="3"/>
  <c r="C103" i="3"/>
  <c r="C102" i="3"/>
  <c r="C101" i="3"/>
  <c r="C100" i="3"/>
  <c r="C99" i="3"/>
  <c r="C98" i="3"/>
  <c r="C97" i="3"/>
  <c r="C96" i="3"/>
  <c r="C95" i="3"/>
  <c r="C94" i="3"/>
  <c r="C93" i="3"/>
  <c r="C92" i="3"/>
  <c r="C91" i="3"/>
  <c r="C90" i="3"/>
  <c r="C89" i="3"/>
  <c r="C88" i="3"/>
  <c r="C87" i="3"/>
  <c r="C86" i="3"/>
  <c r="C85" i="3"/>
  <c r="C84" i="3"/>
  <c r="C83" i="3"/>
  <c r="C82" i="3"/>
  <c r="C81" i="3"/>
  <c r="C80" i="3"/>
  <c r="C79" i="3"/>
  <c r="C78" i="3"/>
  <c r="C77" i="3"/>
  <c r="C76" i="3"/>
  <c r="C75" i="3"/>
  <c r="C73" i="3"/>
  <c r="C72" i="3"/>
  <c r="C71" i="3"/>
  <c r="C70" i="3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C2" i="3"/>
</calcChain>
</file>

<file path=xl/sharedStrings.xml><?xml version="1.0" encoding="utf-8"?>
<sst xmlns="http://schemas.openxmlformats.org/spreadsheetml/2006/main" count="1623" uniqueCount="900">
  <si>
    <t>2026 Seneca Invitational</t>
  </si>
  <si>
    <t>vs</t>
  </si>
  <si>
    <t>MD</t>
  </si>
  <si>
    <t>Winner</t>
  </si>
  <si>
    <t>[SEN] Bosco Lai/Maulik Jain (2)</t>
  </si>
  <si>
    <t>MD Cons</t>
  </si>
  <si>
    <t xml:space="preserve"> [CON] Ryan Tu/Akashdeep Singh</t>
  </si>
  <si>
    <t>WD</t>
  </si>
  <si>
    <t xml:space="preserve"> [HUM] Rachel Chan/Elena Meng (1)</t>
  </si>
  <si>
    <t>WD Cons</t>
  </si>
  <si>
    <t xml:space="preserve"> [FAN] Sam Darby/Nicole Kim</t>
  </si>
  <si>
    <t>XD</t>
  </si>
  <si>
    <t>[SEN] Alyssa Iran/Bosco Lai (3/4)</t>
  </si>
  <si>
    <t>XD Cons</t>
  </si>
  <si>
    <t xml:space="preserve"> [FAN] Xin Niu/Ram Ng</t>
  </si>
  <si>
    <t>MS</t>
  </si>
  <si>
    <t xml:space="preserve"> [SEN] Bosco Lai (1)</t>
  </si>
  <si>
    <t>MS Cons</t>
  </si>
  <si>
    <t xml:space="preserve"> [CON] Nolan Bridge</t>
  </si>
  <si>
    <t>WS</t>
  </si>
  <si>
    <t xml:space="preserve"> [HUM] Rachel Chan (1)</t>
  </si>
  <si>
    <t>WS Cons</t>
  </si>
  <si>
    <t xml:space="preserve"> [CON] Mariam Muqeem</t>
  </si>
  <si>
    <t>Finalist</t>
  </si>
  <si>
    <t>[SEN] Anthony Tso/Jordan Lau (1)</t>
  </si>
  <si>
    <t>[HUM] Shruti Joshi/Sherry Wu (2)</t>
  </si>
  <si>
    <t>[SEN] Vanness Lam/Jordan Lau (5/8)</t>
  </si>
  <si>
    <t>[FAN] Arpi Sinha (3/4)</t>
  </si>
  <si>
    <t>[HUM] Sherry Wu (2)</t>
  </si>
  <si>
    <t>Congratulations and thank you for coming!</t>
  </si>
  <si>
    <t>Match</t>
  </si>
  <si>
    <t>Event</t>
  </si>
  <si>
    <t>Round</t>
  </si>
  <si>
    <t>Team</t>
  </si>
  <si>
    <t>Winner's Score</t>
  </si>
  <si>
    <t>1</t>
  </si>
  <si>
    <t>21-5, 21-8</t>
  </si>
  <si>
    <t>2</t>
  </si>
  <si>
    <t>21-10, 21-3</t>
  </si>
  <si>
    <t>3</t>
  </si>
  <si>
    <t>8-21, 6-21</t>
  </si>
  <si>
    <t>4</t>
  </si>
  <si>
    <t>21-5, 21-7</t>
  </si>
  <si>
    <t>5</t>
  </si>
  <si>
    <t>10-21, 10-21</t>
  </si>
  <si>
    <t>6</t>
  </si>
  <si>
    <t>3-21, 1-21</t>
  </si>
  <si>
    <t>7</t>
  </si>
  <si>
    <t>9-21, 11-21</t>
  </si>
  <si>
    <t>8</t>
  </si>
  <si>
    <t>21-14, 21-11</t>
  </si>
  <si>
    <t>9</t>
  </si>
  <si>
    <t>21-10, 21-9</t>
  </si>
  <si>
    <t>10</t>
  </si>
  <si>
    <t>21-10, 21-19</t>
  </si>
  <si>
    <t>11</t>
  </si>
  <si>
    <t>6-21, 7-21</t>
  </si>
  <si>
    <t>12</t>
  </si>
  <si>
    <t>21-10, 21-12</t>
  </si>
  <si>
    <t>13</t>
  </si>
  <si>
    <t>5-21, 6-21</t>
  </si>
  <si>
    <t>14</t>
  </si>
  <si>
    <t>21-3, 21-2</t>
  </si>
  <si>
    <t>15</t>
  </si>
  <si>
    <t>13-21, 11-21</t>
  </si>
  <si>
    <t>16</t>
  </si>
  <si>
    <t>21-6, 21-9</t>
  </si>
  <si>
    <t>17</t>
  </si>
  <si>
    <t>21-4, 21-2</t>
  </si>
  <si>
    <t>18</t>
  </si>
  <si>
    <t>8-21,7-21</t>
  </si>
  <si>
    <t>19</t>
  </si>
  <si>
    <t>21-17, 18-21, 24-22</t>
  </si>
  <si>
    <t>20</t>
  </si>
  <si>
    <t>5-21, 4-21</t>
  </si>
  <si>
    <t>21</t>
  </si>
  <si>
    <t>22-20, 21-12</t>
  </si>
  <si>
    <t>22</t>
  </si>
  <si>
    <t>23</t>
  </si>
  <si>
    <t>21-15, 21-12</t>
  </si>
  <si>
    <t>24</t>
  </si>
  <si>
    <t>21-14, 21-14</t>
  </si>
  <si>
    <t>25</t>
  </si>
  <si>
    <t>26</t>
  </si>
  <si>
    <t>21-10, 21-14</t>
  </si>
  <si>
    <t>27</t>
  </si>
  <si>
    <t>21-13, 21-11</t>
  </si>
  <si>
    <t>28</t>
  </si>
  <si>
    <t>29</t>
  </si>
  <si>
    <t>21-18, 18-21, 10-21</t>
  </si>
  <si>
    <t>30</t>
  </si>
  <si>
    <t>16-21, 11-21</t>
  </si>
  <si>
    <t>31</t>
  </si>
  <si>
    <t>21-12, 21-5</t>
  </si>
  <si>
    <t>32</t>
  </si>
  <si>
    <t>21-15, 16-21, 21-12</t>
  </si>
  <si>
    <t>33</t>
  </si>
  <si>
    <t>21-4, 21-8</t>
  </si>
  <si>
    <t>34</t>
  </si>
  <si>
    <t>24-22, 21-11</t>
  </si>
  <si>
    <t>35</t>
  </si>
  <si>
    <t>21-11, 21-15</t>
  </si>
  <si>
    <t>36</t>
  </si>
  <si>
    <t>16-21, 14-21</t>
  </si>
  <si>
    <t>37</t>
  </si>
  <si>
    <t>38</t>
  </si>
  <si>
    <t>11-21, 8-21</t>
  </si>
  <si>
    <t>39</t>
  </si>
  <si>
    <t>24-22, 21-18</t>
  </si>
  <si>
    <t>40</t>
  </si>
  <si>
    <t>21-14, 16-21, 21-10</t>
  </si>
  <si>
    <t>41</t>
  </si>
  <si>
    <t>11-21, 21-13, 21-11</t>
  </si>
  <si>
    <t>42</t>
  </si>
  <si>
    <t>21-2, 21-4</t>
  </si>
  <si>
    <t>43</t>
  </si>
  <si>
    <t>22-20, 27-25</t>
  </si>
  <si>
    <t>44</t>
  </si>
  <si>
    <t>45</t>
  </si>
  <si>
    <t>21-9, 21-8</t>
  </si>
  <si>
    <t>46</t>
  </si>
  <si>
    <t>22-20, 21-19</t>
  </si>
  <si>
    <t>47</t>
  </si>
  <si>
    <t>21-15,21-13</t>
  </si>
  <si>
    <t>48</t>
  </si>
  <si>
    <t>20-22, 17-21</t>
  </si>
  <si>
    <t>49</t>
  </si>
  <si>
    <t>19-21, 17-21</t>
  </si>
  <si>
    <t>50</t>
  </si>
  <si>
    <t>11-21, 15-21</t>
  </si>
  <si>
    <t>51</t>
  </si>
  <si>
    <t>21-7, 21-2</t>
  </si>
  <si>
    <t>52</t>
  </si>
  <si>
    <t>11-21, 10-21</t>
  </si>
  <si>
    <t>53</t>
  </si>
  <si>
    <t>21-13,21-10</t>
  </si>
  <si>
    <t>54</t>
  </si>
  <si>
    <t>18-21, 21-7, 16-21</t>
  </si>
  <si>
    <t>55</t>
  </si>
  <si>
    <t>21-16, 21-18</t>
  </si>
  <si>
    <t>56</t>
  </si>
  <si>
    <t>21-13, 21-17</t>
  </si>
  <si>
    <t>57</t>
  </si>
  <si>
    <t>21-10, 21-11</t>
  </si>
  <si>
    <t>58</t>
  </si>
  <si>
    <t>7-21, 10-21</t>
  </si>
  <si>
    <t>59</t>
  </si>
  <si>
    <t>21-6, 21-6</t>
  </si>
  <si>
    <t>60</t>
  </si>
  <si>
    <t>6-21, 13-21</t>
  </si>
  <si>
    <t>61</t>
  </si>
  <si>
    <t>21-9, 21-7</t>
  </si>
  <si>
    <t>62</t>
  </si>
  <si>
    <t>63</t>
  </si>
  <si>
    <t>10-21, 12-21</t>
  </si>
  <si>
    <t>64</t>
  </si>
  <si>
    <t>10-21, 2-21</t>
  </si>
  <si>
    <t>65</t>
  </si>
  <si>
    <t>21-8, 21-10</t>
  </si>
  <si>
    <t>66</t>
  </si>
  <si>
    <t>14-21, 14-21</t>
  </si>
  <si>
    <t>67</t>
  </si>
  <si>
    <t>21-16, 19-21,21-14</t>
  </si>
  <si>
    <t>68</t>
  </si>
  <si>
    <t>21-11, 21-17</t>
  </si>
  <si>
    <t>69</t>
  </si>
  <si>
    <t>70</t>
  </si>
  <si>
    <t>10-21, 13-21</t>
  </si>
  <si>
    <t>71</t>
  </si>
  <si>
    <t>21-10, 21-15</t>
  </si>
  <si>
    <t>72</t>
  </si>
  <si>
    <t>7-21, 5-21</t>
  </si>
  <si>
    <t>73</t>
  </si>
  <si>
    <t>-</t>
  </si>
  <si>
    <t>74</t>
  </si>
  <si>
    <t>21-16, 16-21, 17-21</t>
  </si>
  <si>
    <t>75</t>
  </si>
  <si>
    <t>21-15, 21-10</t>
  </si>
  <si>
    <t>76</t>
  </si>
  <si>
    <t>10-21, 8-21</t>
  </si>
  <si>
    <t>77</t>
  </si>
  <si>
    <t>21-7, 13-21, 8-21</t>
  </si>
  <si>
    <t>78</t>
  </si>
  <si>
    <t>21-12, 21-11</t>
  </si>
  <si>
    <t>79</t>
  </si>
  <si>
    <t>15-21, 13-21</t>
  </si>
  <si>
    <t>80</t>
  </si>
  <si>
    <t>14-21, 21-13, 4-21</t>
  </si>
  <si>
    <t>81</t>
  </si>
  <si>
    <t>22-24, 22-20, 5-21</t>
  </si>
  <si>
    <t>82</t>
  </si>
  <si>
    <t>83</t>
  </si>
  <si>
    <t>21-15, 21-11</t>
  </si>
  <si>
    <t>84</t>
  </si>
  <si>
    <t>21-7, 21-8</t>
  </si>
  <si>
    <t>85</t>
  </si>
  <si>
    <t>21-16, 21-9</t>
  </si>
  <si>
    <t>86</t>
  </si>
  <si>
    <t>21-17, 21-15</t>
  </si>
  <si>
    <t>87</t>
  </si>
  <si>
    <t>21-13, 21-16</t>
  </si>
  <si>
    <t>88</t>
  </si>
  <si>
    <t>21-15, 21-18</t>
  </si>
  <si>
    <t>89</t>
  </si>
  <si>
    <t>21-14, 18-21, 21-15</t>
  </si>
  <si>
    <t>90</t>
  </si>
  <si>
    <t>21-12, W.D.</t>
  </si>
  <si>
    <t>91</t>
  </si>
  <si>
    <t>18-21, 23-21, 21-16</t>
  </si>
  <si>
    <t>92</t>
  </si>
  <si>
    <t>15-21, 8-21</t>
  </si>
  <si>
    <t>93</t>
  </si>
  <si>
    <t>14-21, 12-21</t>
  </si>
  <si>
    <t>94</t>
  </si>
  <si>
    <t>15-21, 17-21</t>
  </si>
  <si>
    <t>95</t>
  </si>
  <si>
    <t>21-12, 21-19</t>
  </si>
  <si>
    <t>96</t>
  </si>
  <si>
    <t>97</t>
  </si>
  <si>
    <t>8-21, 8-21</t>
  </si>
  <si>
    <t>98</t>
  </si>
  <si>
    <t>12-21, 8-21</t>
  </si>
  <si>
    <t>99</t>
  </si>
  <si>
    <t>21-6, 21-10</t>
  </si>
  <si>
    <t>100</t>
  </si>
  <si>
    <t>21-8, 21-3</t>
  </si>
  <si>
    <t>101</t>
  </si>
  <si>
    <t>21-10, 21-7</t>
  </si>
  <si>
    <t>102</t>
  </si>
  <si>
    <t>21-12, 21-15</t>
  </si>
  <si>
    <t>103</t>
  </si>
  <si>
    <t>21-14, 21-18</t>
  </si>
  <si>
    <t>104</t>
  </si>
  <si>
    <t>23-21, 21-17</t>
  </si>
  <si>
    <t>105</t>
  </si>
  <si>
    <t>21-19, 22-20</t>
  </si>
  <si>
    <t>106</t>
  </si>
  <si>
    <t>21-11, 21-10</t>
  </si>
  <si>
    <t>107</t>
  </si>
  <si>
    <t>21-12, 21-17</t>
  </si>
  <si>
    <t>108</t>
  </si>
  <si>
    <t>21-7, 21-12</t>
  </si>
  <si>
    <t>109</t>
  </si>
  <si>
    <t>21-6, 21-13</t>
  </si>
  <si>
    <t>110</t>
  </si>
  <si>
    <t>111</t>
  </si>
  <si>
    <t>21-7, 21-3</t>
  </si>
  <si>
    <t>112</t>
  </si>
  <si>
    <t>21-12, 21-10</t>
  </si>
  <si>
    <t>113</t>
  </si>
  <si>
    <t>21-17, 22-24, 21-16</t>
  </si>
  <si>
    <t>114</t>
  </si>
  <si>
    <t>21-4, 21-15</t>
  </si>
  <si>
    <t>115</t>
  </si>
  <si>
    <t>21-1, 21-2</t>
  </si>
  <si>
    <t>116</t>
  </si>
  <si>
    <t>117</t>
  </si>
  <si>
    <t>21-10, 21-18</t>
  </si>
  <si>
    <t>118</t>
  </si>
  <si>
    <t>21-4, 21-4</t>
  </si>
  <si>
    <t>119</t>
  </si>
  <si>
    <t>120</t>
  </si>
  <si>
    <t>21-7, 21-6</t>
  </si>
  <si>
    <t>121</t>
  </si>
  <si>
    <t>21-12, 21-3</t>
  </si>
  <si>
    <t>122</t>
  </si>
  <si>
    <t>21-4, 2-0 W.O.</t>
  </si>
  <si>
    <t>123</t>
  </si>
  <si>
    <t>21-1, 21-1</t>
  </si>
  <si>
    <t>124</t>
  </si>
  <si>
    <t>21-5, 21-9</t>
  </si>
  <si>
    <t>125</t>
  </si>
  <si>
    <t>22-20, 21-14</t>
  </si>
  <si>
    <t>126</t>
  </si>
  <si>
    <t>21-9, 21-10</t>
  </si>
  <si>
    <t>127</t>
  </si>
  <si>
    <t>21-11, 21-13</t>
  </si>
  <si>
    <t>128</t>
  </si>
  <si>
    <t>21-6, 21-8</t>
  </si>
  <si>
    <t>129</t>
  </si>
  <si>
    <t>21-12, 23-21</t>
  </si>
  <si>
    <t>130</t>
  </si>
  <si>
    <t>131</t>
  </si>
  <si>
    <t>21-4, 21-7</t>
  </si>
  <si>
    <t>132</t>
  </si>
  <si>
    <t>133</t>
  </si>
  <si>
    <t>21-8, 21-12</t>
  </si>
  <si>
    <t>134</t>
  </si>
  <si>
    <t>21-18, 4-21, 21-10</t>
  </si>
  <si>
    <t>135</t>
  </si>
  <si>
    <t>21-5, 21-12</t>
  </si>
  <si>
    <t>136</t>
  </si>
  <si>
    <t>21-15, 21-13</t>
  </si>
  <si>
    <t>137</t>
  </si>
  <si>
    <t>5-21, 10-21</t>
  </si>
  <si>
    <t>138</t>
  </si>
  <si>
    <t>139</t>
  </si>
  <si>
    <t>140</t>
  </si>
  <si>
    <t>21-18, 21-18</t>
  </si>
  <si>
    <t>141</t>
  </si>
  <si>
    <t>21-14, 21-3</t>
  </si>
  <si>
    <t>142</t>
  </si>
  <si>
    <t>143</t>
  </si>
  <si>
    <t>21-5, 21-5</t>
  </si>
  <si>
    <t>144</t>
  </si>
  <si>
    <t>21-9, 21-11</t>
  </si>
  <si>
    <t>145</t>
  </si>
  <si>
    <t>146</t>
  </si>
  <si>
    <t>147</t>
  </si>
  <si>
    <t>21-16, 21-11</t>
  </si>
  <si>
    <t>148</t>
  </si>
  <si>
    <t>149</t>
  </si>
  <si>
    <t>150</t>
  </si>
  <si>
    <t>21-16, 21-12</t>
  </si>
  <si>
    <t>151</t>
  </si>
  <si>
    <t>152</t>
  </si>
  <si>
    <t>153</t>
  </si>
  <si>
    <t>21-15, 22-24, 21-16</t>
  </si>
  <si>
    <t>154</t>
  </si>
  <si>
    <t>155</t>
  </si>
  <si>
    <t>21-2, 21-1</t>
  </si>
  <si>
    <t>156</t>
  </si>
  <si>
    <t>16-21, 21-6, 21-13</t>
  </si>
  <si>
    <t>157</t>
  </si>
  <si>
    <t>14-21, 21-17, 21-16</t>
  </si>
  <si>
    <t>158</t>
  </si>
  <si>
    <t>159</t>
  </si>
  <si>
    <t>160</t>
  </si>
  <si>
    <t>21-10, 21-16</t>
  </si>
  <si>
    <t>161</t>
  </si>
  <si>
    <t>21-12, 21-12</t>
  </si>
  <si>
    <t>162</t>
  </si>
  <si>
    <t>163</t>
  </si>
  <si>
    <t>164</t>
  </si>
  <si>
    <t>21-19, 21-16</t>
  </si>
  <si>
    <t>165</t>
  </si>
  <si>
    <t>166</t>
  </si>
  <si>
    <t>21-11, 21-12</t>
  </si>
  <si>
    <t>167</t>
  </si>
  <si>
    <t>168</t>
  </si>
  <si>
    <t>169</t>
  </si>
  <si>
    <t>24-22, 23-21</t>
  </si>
  <si>
    <t>170</t>
  </si>
  <si>
    <t>21-18, 21-12</t>
  </si>
  <si>
    <t>171</t>
  </si>
  <si>
    <t>22-20, 21-17</t>
  </si>
  <si>
    <t>172</t>
  </si>
  <si>
    <t>21-16, 21-15</t>
  </si>
  <si>
    <t>173</t>
  </si>
  <si>
    <t>21-16, 21-13</t>
  </si>
  <si>
    <t>174</t>
  </si>
  <si>
    <t>21-16, W.O.</t>
  </si>
  <si>
    <t>175</t>
  </si>
  <si>
    <t>22-20, 21-15</t>
  </si>
  <si>
    <t>176</t>
  </si>
  <si>
    <t>20-22, 21-9, 21-13</t>
  </si>
  <si>
    <t>177</t>
  </si>
  <si>
    <t>21-5, 21-3</t>
  </si>
  <si>
    <t>178</t>
  </si>
  <si>
    <t>W.O.</t>
  </si>
  <si>
    <t>179</t>
  </si>
  <si>
    <t>180</t>
  </si>
  <si>
    <t>21-19, 12-21, 21-19</t>
  </si>
  <si>
    <t>181</t>
  </si>
  <si>
    <t>21-6, 21-3</t>
  </si>
  <si>
    <t>182</t>
  </si>
  <si>
    <t>19-21, 21-10, 15-21</t>
  </si>
  <si>
    <t>Congratulations!</t>
  </si>
  <si>
    <t>Main Roster</t>
  </si>
  <si>
    <t>Men's Doubles</t>
  </si>
  <si>
    <t>Women's Doubles</t>
  </si>
  <si>
    <t>Mixed Doubles</t>
  </si>
  <si>
    <t>Men's Singles</t>
  </si>
  <si>
    <t>Women's Singles</t>
  </si>
  <si>
    <t>NOTES</t>
  </si>
  <si>
    <t>#</t>
  </si>
  <si>
    <t>[BOR] Jordan Atkins/Aaden Atkins</t>
  </si>
  <si>
    <t>[BOR] Alyssa Gagné/Mackenzie Pilon</t>
  </si>
  <si>
    <t>[BOR] Ayushee Somaroo/Jordan Atkins</t>
  </si>
  <si>
    <t>[BOR] Aaden Atkins</t>
  </si>
  <si>
    <t>[BOR] Alyssa Gagné</t>
  </si>
  <si>
    <t>Partner Requests</t>
  </si>
  <si>
    <t>[CAM] Daniel Collins/Trent Barron</t>
  </si>
  <si>
    <t>[BOR] Ayushee Somaroo/Maryssa Mercier</t>
  </si>
  <si>
    <t>[BOR] Laydia Richard/Eric Leduc</t>
  </si>
  <si>
    <t>[BOR] Eric Leduc</t>
  </si>
  <si>
    <t>[BOR] Laydia Richard</t>
  </si>
  <si>
    <t>WD: [CON] Mariam Muqeem</t>
  </si>
  <si>
    <t>[CAM] Dominik Brunette/Grayson Hebner</t>
  </si>
  <si>
    <t>[CAM] Jamie Hopkins/Alexa Clark</t>
  </si>
  <si>
    <t>[BOR] Maryssa Mercier/Aaden Atkins</t>
  </si>
  <si>
    <t>[BOR] Jordan Atkins</t>
  </si>
  <si>
    <t>[BOR] Mackenzie Pilon</t>
  </si>
  <si>
    <t>WD: [BOR] Laydia Richard</t>
  </si>
  <si>
    <t>[CAM] Hedson John/Prabhkirat Singh</t>
  </si>
  <si>
    <t>[CON] Ayshanur Janybek/[SEN] Demetra Mew</t>
  </si>
  <si>
    <t>[CAM] Alexa Clark/Grayson Hebner</t>
  </si>
  <si>
    <t>[CAM] Daniel Collins</t>
  </si>
  <si>
    <t>[BOR] Maryssa Mercier</t>
  </si>
  <si>
    <t>WD: [CON] Ayshanur Janybek</t>
  </si>
  <si>
    <t>[CON] Maxwell Barnes/Nolan Bridge</t>
  </si>
  <si>
    <t>[LAM] Jessie Hillier/[BOR] Laydia Richard</t>
  </si>
  <si>
    <t>[CAM] Chelsea Kennedy/Hedson John</t>
  </si>
  <si>
    <t>[CAM] Dominik Brunette</t>
  </si>
  <si>
    <t>[CAM] Alexa Clark</t>
  </si>
  <si>
    <t>WD: [SEN] Demetra Mew</t>
  </si>
  <si>
    <t>[CON] Ryan Tu/Akashdeep Singh</t>
  </si>
  <si>
    <t>[CON] Shubi Yadav/Mariam Muqeem</t>
  </si>
  <si>
    <t>[CAM] Jamie Hopkins/Dominik Brunette</t>
  </si>
  <si>
    <t>[CAM] Grayson Hebner</t>
  </si>
  <si>
    <t>[CAM] Jamie Hopkins</t>
  </si>
  <si>
    <t>WD: [LAM] Jessie Hillier</t>
  </si>
  <si>
    <t>[CON] Thinh Nguyen/Boldizsar 'Bhumi' Sio</t>
  </si>
  <si>
    <t>[FAN] Rejoice Nwokedi/Khiara Dizon</t>
  </si>
  <si>
    <t>[CON] Ayshanur Janybek/Maxwell Barnes</t>
  </si>
  <si>
    <t>[CAM] Hedson John</t>
  </si>
  <si>
    <t>[CON] Ayshanur Janybek</t>
  </si>
  <si>
    <t>XD: [CON] Nolan Bridge</t>
  </si>
  <si>
    <t>[FAN] Jack Wang/Alex Li</t>
  </si>
  <si>
    <t>[FAN] Sam Darby/Nicole Kim (3/4)</t>
  </si>
  <si>
    <t>[CON] Mariam Muqeem/Ryan Tu</t>
  </si>
  <si>
    <t>[CAM] Trent Barron</t>
  </si>
  <si>
    <t>[CON] Mariam Muqeem</t>
  </si>
  <si>
    <t>XD: [CON] Thinh Nguyen</t>
  </si>
  <si>
    <t>[FAN] Suhail Muhammad/Ram Ng (5/8)</t>
  </si>
  <si>
    <t>[FAN] Xin Niu/Tilu Vaidya</t>
  </si>
  <si>
    <t>[CON] Shubi Yadav/Nolan Bridge</t>
  </si>
  <si>
    <t>[CON] Akashdeep Singh</t>
  </si>
  <si>
    <t>[FAN] Khiara Dizon</t>
  </si>
  <si>
    <t>XD: [CON] Akashdeep Singh</t>
  </si>
  <si>
    <t>[FAN] Thao Le/Arpi Sinha (3/4)</t>
  </si>
  <si>
    <t>[HUM] Rachel Chan/Elena Meng (1)</t>
  </si>
  <si>
    <t>[FAN] Nicole Kim/Thao Le</t>
  </si>
  <si>
    <t>[CON] Boldizsar 'Bhumi' Sio</t>
  </si>
  <si>
    <t>[FAN] Nicole Kim (5/8)</t>
  </si>
  <si>
    <t>XD: [CON] Boldizsar 'Bhumi' Sio</t>
  </si>
  <si>
    <t>[HUM] Harry Vu/Reanbert Valentino</t>
  </si>
  <si>
    <t xml:space="preserve">[FAN] Sam Darby/Suhail Muhammad </t>
  </si>
  <si>
    <t>[CON] Maxwell Barnes</t>
  </si>
  <si>
    <t>[FAN] Rejoice Nwokedi</t>
  </si>
  <si>
    <t>XD: [LAM] Dalton Baxter</t>
  </si>
  <si>
    <t>[HUM] Jack Ronahan/Chase Anderson (3/4)</t>
  </si>
  <si>
    <t>[LAM] Sydney Godek/Lauren Goldsack</t>
  </si>
  <si>
    <t>[FAN] Tilu Vaidya/Arpi Sinha (5/8)</t>
  </si>
  <si>
    <t>[CON] Nolan Bridge</t>
  </si>
  <si>
    <t>[FAN] Sam Darby</t>
  </si>
  <si>
    <t>XD: [BOR] Mackenzie Pilon</t>
  </si>
  <si>
    <t>[HUM] Tyler Vicente-Pereira/Aldrin Miranda</t>
  </si>
  <si>
    <t xml:space="preserve">[SEN] Amy Xing/Chincco Lai </t>
  </si>
  <si>
    <t>[FAN] Xin Niu/Ram Ng</t>
  </si>
  <si>
    <t>[CON] Ryan Tu</t>
  </si>
  <si>
    <t>[FAN] Tilu Vaidya</t>
  </si>
  <si>
    <t>MD: [FAN] Min Kang</t>
  </si>
  <si>
    <t>[LAM] Caleb Clayton/Milton M</t>
  </si>
  <si>
    <t>[SEN] Tiffany Amper/Manuela Patiño</t>
  </si>
  <si>
    <t>[HUM] Elena Meng/Tyler Vicente-Pereira (3/4)</t>
  </si>
  <si>
    <t>[CON] Thinh Nguyen</t>
  </si>
  <si>
    <t>[HUM] Rachel Chan (1)</t>
  </si>
  <si>
    <t>MD: [BOR] Eric Leduc</t>
  </si>
  <si>
    <t>[LAM] Dalton Baxter/Mathew Blayney</t>
  </si>
  <si>
    <t>[SEN] Vanness Lam/Alyssa Iran (3/4)</t>
  </si>
  <si>
    <t>[HUM] Rachel Chan/Jack Ronahan (1)</t>
  </si>
  <si>
    <t>[FAN] Alex Li</t>
  </si>
  <si>
    <t>[LAM] Ryan Stubberfield/Gavin Clark</t>
  </si>
  <si>
    <t>BYE</t>
  </si>
  <si>
    <t>[HUM] Sherry Wu/Chase Anderson (2)</t>
  </si>
  <si>
    <t>[HUM] Shruti Joshi (3/4)</t>
  </si>
  <si>
    <t>[LAM] Spencer Veenedaal/Lucas Aarts</t>
  </si>
  <si>
    <t>Schools</t>
  </si>
  <si>
    <t>[HUM] Shruti Joshi/Reanbert Valentino (5/8)</t>
  </si>
  <si>
    <t>[FAN] Jack Wang</t>
  </si>
  <si>
    <t>[LAM] Jessie Hillier</t>
  </si>
  <si>
    <t>Waitlist</t>
  </si>
  <si>
    <t>[BOR] Collège Boréal</t>
  </si>
  <si>
    <t>[LAM] Jessie Hillier/Gavin Clark</t>
  </si>
  <si>
    <t>[FAN] Suhail Muhammad (5/8)</t>
  </si>
  <si>
    <t>[LAM] Lauren Goldsack</t>
  </si>
  <si>
    <t>MS: [CON] Thinh Nguyen</t>
  </si>
  <si>
    <t>[CAM] Cambrian College</t>
  </si>
  <si>
    <t>[LAM] Lauren Goldsack/Milton M</t>
  </si>
  <si>
    <t>[HUM] Aldrin Miranda</t>
  </si>
  <si>
    <t>[LAM] Sydney Godek</t>
  </si>
  <si>
    <t>MS: [FAN] Thao Le</t>
  </si>
  <si>
    <t>[SEN] Kevin Yee/Andrew Li</t>
  </si>
  <si>
    <t>[CON] Conestoga College</t>
  </si>
  <si>
    <t>[LAM] Sydney Godek/Thit Lwin Tun</t>
  </si>
  <si>
    <t>[HUM] Chase Anderson</t>
  </si>
  <si>
    <t>[SEN] Amy Xing</t>
  </si>
  <si>
    <t>MS: [CAM] Prabhkirat Singh</t>
  </si>
  <si>
    <t>[SEN] Malakai Thompson/Sebastien Liu (5/8)</t>
  </si>
  <si>
    <t>[FAN] Fanshawe College</t>
  </si>
  <si>
    <t>[HUM] Jack Ronahan (3/4)</t>
  </si>
  <si>
    <t>[SEN] Chincco Lai (5/8)</t>
  </si>
  <si>
    <t>[HUM] Humber College</t>
  </si>
  <si>
    <t>[SEN] Amy Xing/Malakhai Thompson (5/8)</t>
  </si>
  <si>
    <t>[HUM] Reanbert Valentino</t>
  </si>
  <si>
    <t>[SEN] Manuela Patiño</t>
  </si>
  <si>
    <t>[LAM] Lambton College</t>
  </si>
  <si>
    <t>[SEN] Manuela Patiño/Andrew Li</t>
  </si>
  <si>
    <t>[HUM] Tyler Vicente-Pereira</t>
  </si>
  <si>
    <t>[SEN] Tiffany Amper</t>
  </si>
  <si>
    <t>Withdrawals</t>
  </si>
  <si>
    <t>[SEN] Seneca College</t>
  </si>
  <si>
    <t>[SEN] Tiffany Amper/Kevin Yee</t>
  </si>
  <si>
    <t>[LAM] Mathew Blayney</t>
  </si>
  <si>
    <t>[CON] Shubi Yadav</t>
  </si>
  <si>
    <t>MS/XD: [FAN] Min Kang</t>
  </si>
  <si>
    <t>[LAM] Rutvik Desai</t>
  </si>
  <si>
    <t>WS/WD/XD: [LAM] Carolina Huete‑Jacobs</t>
  </si>
  <si>
    <t>[CON] Thinh Nguyen/[BOR] Mackenzie Pilon</t>
  </si>
  <si>
    <t>[LAM] Ryan Stubberfield</t>
  </si>
  <si>
    <t>WD: [CON] Emma Strauss</t>
  </si>
  <si>
    <t>[BOR] Alyssa Gagné/[CAM] Daniel Collins</t>
  </si>
  <si>
    <t>[LAM] Thit Lwin Tun</t>
  </si>
  <si>
    <t xml:space="preserve">MS: [HUM] Jack Ronahan </t>
  </si>
  <si>
    <t>[SEN] Andrew Li</t>
  </si>
  <si>
    <t>WS: [SEN] Vanness Lam</t>
  </si>
  <si>
    <t>[SEN] Bosco Lai (1)</t>
  </si>
  <si>
    <t>[SEN] Malakhai Thompson (5/8)</t>
  </si>
  <si>
    <t>[SEN] Maulik Jain (2)</t>
  </si>
  <si>
    <t>[SEN] Sebastien Liu</t>
  </si>
  <si>
    <t>Round 1</t>
  </si>
  <si>
    <t>Round 2</t>
  </si>
  <si>
    <t>Quarter-Finals</t>
  </si>
  <si>
    <t>Semi-Finals</t>
  </si>
  <si>
    <t>Finals</t>
  </si>
  <si>
    <t>99\ [SEN] Bosco Lai (1)</t>
  </si>
  <si>
    <t>139\ [SEN] Bosco Lai (1)</t>
  </si>
  <si>
    <t>99\ [LAM] Mathew Blayney</t>
  </si>
  <si>
    <t>163\ [SEN] Bosco Lai (1)</t>
  </si>
  <si>
    <t>100\ [CAM] Grayson Hebner</t>
  </si>
  <si>
    <t xml:space="preserve"> </t>
  </si>
  <si>
    <t>139\ [CON] Maxwell Barnes</t>
  </si>
  <si>
    <t>100\ [CON] Maxwell Barnes</t>
  </si>
  <si>
    <t>173\ [SEN] Bosco Lai (1)</t>
  </si>
  <si>
    <t>101\ [CAM] Trent Barron</t>
  </si>
  <si>
    <t>140\ [CON] Akashdeep Singh</t>
  </si>
  <si>
    <t>101\ [CON] Akashdeep Singh</t>
  </si>
  <si>
    <t>163\ [HUM] Aldrin Miranda</t>
  </si>
  <si>
    <t>102\ [HUM] Aldrin Miranda</t>
  </si>
  <si>
    <t>140\ [HUM] Aldrin Miranda</t>
  </si>
  <si>
    <t>102\ [FAN] Thao Le</t>
  </si>
  <si>
    <t>180\ [SEN] Bosco Lai (1)</t>
  </si>
  <si>
    <t>103\ [FAN] Jack Wang</t>
  </si>
  <si>
    <t>141\ [CAM] Hedson John</t>
  </si>
  <si>
    <t>103\ [CAM] Hedson John</t>
  </si>
  <si>
    <t>164\ [SEN] Sebastien Liu</t>
  </si>
  <si>
    <t>104\ [CON] Nolan Bridge</t>
  </si>
  <si>
    <t>141\ [SEN] Sebastien Liu</t>
  </si>
  <si>
    <t>104\ [SEN] Sebastien Liu</t>
  </si>
  <si>
    <t>173\ [FAN] Suhail Muhammad (5/8)</t>
  </si>
  <si>
    <t>105\ [LAM] Rutvik Desai</t>
  </si>
  <si>
    <t>142\ [CAM] Prabhkirat Singh</t>
  </si>
  <si>
    <t>105\ [CAM] Prabhkirat Singh</t>
  </si>
  <si>
    <t>164\ [FAN] Suhail Muhammad (5/8)</t>
  </si>
  <si>
    <t>106\ [CAM] Daniel Collins</t>
  </si>
  <si>
    <t>142\ [FAN] Suhail Muhammad (5/8)</t>
  </si>
  <si>
    <t>106\ [FAN] Suhail Muhammad (5/8)</t>
  </si>
  <si>
    <t>107\ [FAN] Arpi Sinha (3/4)</t>
  </si>
  <si>
    <t>143\ [FAN] Arpi Sinha (3/4)</t>
  </si>
  <si>
    <t>107\ [CON] Boldizsar 'Bhumi' Sio</t>
  </si>
  <si>
    <t>165\ [FAN] Arpi Sinha (3/4)</t>
  </si>
  <si>
    <t>108\ [LAM] Ryan Stubberfield</t>
  </si>
  <si>
    <t>143\ [HUM] Tyler Vicente-Pereira</t>
  </si>
  <si>
    <t>108\ [HUM] Tyler Vicente-Pereira</t>
  </si>
  <si>
    <t>174\ [FAN] Arpi Sinha (3/4)</t>
  </si>
  <si>
    <t>109\ [HUM] Chase Anderson</t>
  </si>
  <si>
    <t>144\ [HUM] Chase Anderson</t>
  </si>
  <si>
    <t>109\ [BOR] Aaden Atkins</t>
  </si>
  <si>
    <t>165\ [SEN] Malakhai Thompson (5/8)</t>
  </si>
  <si>
    <t>110\ [FAN] Alex Li</t>
  </si>
  <si>
    <t>144\ [SEN] Malakhai Thompson (5/8)</t>
  </si>
  <si>
    <t>110\ [SEN] Malakhai Thompson (5/8)</t>
  </si>
  <si>
    <t>180\ [FAN] Arpi Sinha (3/4)</t>
  </si>
  <si>
    <t>111\ [CAM] Dominik Brunette</t>
  </si>
  <si>
    <t>145\ [CAM] Dominik Brunette</t>
  </si>
  <si>
    <t>111\ [BOR] Jordan Atkins</t>
  </si>
  <si>
    <t>166\ [CAM] Dominik Brunette</t>
  </si>
  <si>
    <t>112\ [SEN] Andrew Li</t>
  </si>
  <si>
    <t>145\ [CON] Ryan Tu</t>
  </si>
  <si>
    <t>112\ [CON] Ryan Tu</t>
  </si>
  <si>
    <t>174\ [SEN] Maulik Jain (2)</t>
  </si>
  <si>
    <t>113\ [HUM] Reanbert Valentino</t>
  </si>
  <si>
    <t>146\ [HUM] Reanbert Valentino</t>
  </si>
  <si>
    <t>113\ [CON] Thinh Nguyen</t>
  </si>
  <si>
    <t>166\ [SEN] Maulik Jain (2)</t>
  </si>
  <si>
    <t>114\ [LAM] Thit Lwin Tun</t>
  </si>
  <si>
    <t>146\ [SEN] Maulik Jain (2)</t>
  </si>
  <si>
    <t>114\ [SEN] Maulik Jain (2)</t>
  </si>
  <si>
    <t>N</t>
  </si>
  <si>
    <t>131\ [LAM] Mathew Blayney</t>
  </si>
  <si>
    <t>159\ [CAM] Grayson Hebner</t>
  </si>
  <si>
    <t>131\ [CAM] Grayson Hebner</t>
  </si>
  <si>
    <t>171\ [FAN] Thao Le</t>
  </si>
  <si>
    <t>132\ [CAM] Trent Barron</t>
  </si>
  <si>
    <t>159\ [FAN] Thao Le</t>
  </si>
  <si>
    <t>132\ [FAN] Thao Le</t>
  </si>
  <si>
    <t>179\ [CON] Nolan Bridge</t>
  </si>
  <si>
    <t>133\ [FAN] Jack Wang</t>
  </si>
  <si>
    <t>160\ [CON] Nolan Bridge</t>
  </si>
  <si>
    <t>133\ [CON] Nolan Bridge</t>
  </si>
  <si>
    <t>171\ [CON] Nolan Bridge</t>
  </si>
  <si>
    <t>134\ [LAM] Rutvik Desai</t>
  </si>
  <si>
    <t>160\ [CAM] Daniel Collins</t>
  </si>
  <si>
    <t>134\ [CAM] Daniel Collins</t>
  </si>
  <si>
    <t>135\ [CON] Boldizsar 'Bhumi' Sio</t>
  </si>
  <si>
    <t>161\ [CON] Boldizsar 'Bhumi' Sio</t>
  </si>
  <si>
    <t>135\ [LAM] Ryan Stubberfield</t>
  </si>
  <si>
    <t>172\ [FAN] Alex Li</t>
  </si>
  <si>
    <t>136\ [BOR] Aaden Atkins</t>
  </si>
  <si>
    <t>161\ [FAN] Alex Li</t>
  </si>
  <si>
    <t>136\ [FAN] Alex Li</t>
  </si>
  <si>
    <t>179\ [CON] Thinh Nguyen</t>
  </si>
  <si>
    <t>137\ [BOR] Jordan Atkins</t>
  </si>
  <si>
    <t>162\ [SEN] Andrew Li</t>
  </si>
  <si>
    <t>137\ [SEN] Andrew Li</t>
  </si>
  <si>
    <t>172\ [CON] Thinh Nguyen</t>
  </si>
  <si>
    <t>138\ [CON] Thinh Nguyen</t>
  </si>
  <si>
    <t>162\ [CON] Thinh Nguyen</t>
  </si>
  <si>
    <t>138\ [LAM] Thit Lwin Tun</t>
  </si>
  <si>
    <t>WS Main Draw</t>
  </si>
  <si>
    <t>115\ [HUM] Rachel Chan (1)</t>
  </si>
  <si>
    <t>123\ [HUM] Rachel Chan (1)</t>
  </si>
  <si>
    <t>115\ [LAM] Jessie Hillier</t>
  </si>
  <si>
    <t>155\ [HUM] Rachel Chan (1)</t>
  </si>
  <si>
    <t>123\ CAM] Alexa Clark</t>
  </si>
  <si>
    <t>CAM] Alexa Clark</t>
  </si>
  <si>
    <t>177\ [HUM] Rachel Chan (1)</t>
  </si>
  <si>
    <t>124\ [BOR] Alyssa Gagné</t>
  </si>
  <si>
    <t>155\ [FAN] Rejoice Nwokedi</t>
  </si>
  <si>
    <t>116\ [FAN] Rejoice Nwokedi</t>
  </si>
  <si>
    <t>124\ [FAN] Rejoice Nwokedi</t>
  </si>
  <si>
    <t>116\ [CON] Shubi Yadav</t>
  </si>
  <si>
    <t>181\ [HUM] Rachel Chan (1)</t>
  </si>
  <si>
    <t>117\ [FAN] Nicole Kim (5/8)</t>
  </si>
  <si>
    <t>125\ [FAN] Nicole Kim (5/8)</t>
  </si>
  <si>
    <t>117\ [LAM] Lauren Goldsack</t>
  </si>
  <si>
    <t>156\ [FAN] Nicole Kim (5/8)</t>
  </si>
  <si>
    <t>125\ [SEN] Tiffany Amper</t>
  </si>
  <si>
    <t>177\ [SEN] Chincco Lai (5/8)</t>
  </si>
  <si>
    <t>126\ [CON] Mariam Muqeem</t>
  </si>
  <si>
    <t>156\ [SEN] Chincco Lai (5/8)</t>
  </si>
  <si>
    <t>118\ [BOR] Laydia Richard</t>
  </si>
  <si>
    <t>126\ [SEN] Chincco Lai (5/8)</t>
  </si>
  <si>
    <t>118\ [SEN] Chincco Lai (5/8)</t>
  </si>
  <si>
    <t>119\ [HUM] Shruti Joshi (3/4)</t>
  </si>
  <si>
    <t>127\ [HUM] Shruti Joshi (3/4)</t>
  </si>
  <si>
    <t>119\ [FAN] Khiara Dizon</t>
  </si>
  <si>
    <t>157\ [HUM] Shruti Joshi (3/4)</t>
  </si>
  <si>
    <t>127\ [SEN] Manuela Patiño</t>
  </si>
  <si>
    <t>178\ [HUM] Shruti Joshi (3/4)</t>
  </si>
  <si>
    <t>128\ [FAN] Tilu Vaidya</t>
  </si>
  <si>
    <t>157\ [FAN] Tilu Vaidya</t>
  </si>
  <si>
    <t>128\ [BOR] Maryssa Mercier</t>
  </si>
  <si>
    <t>181\ [HUM] Sherry Wu (2)</t>
  </si>
  <si>
    <t>120\ [FAN] Sam Darby</t>
  </si>
  <si>
    <t>129\ [FAN] Sam Darby</t>
  </si>
  <si>
    <t>120\ [CAM] Jamie Hopkins</t>
  </si>
  <si>
    <t>158\ [FAN] Sam Darby</t>
  </si>
  <si>
    <t>121\ [BOR] Mackenzie Pilon</t>
  </si>
  <si>
    <t>129\ [SEN] Amy Xing</t>
  </si>
  <si>
    <t>121\ [SEN] Amy Xing</t>
  </si>
  <si>
    <t>178\ [HUM] Sherry Wu (2)</t>
  </si>
  <si>
    <t>130\ [LAM] Sydney Godek</t>
  </si>
  <si>
    <t>158\ [HUM] Sherry Wu (2)</t>
  </si>
  <si>
    <t>122\ [CON] Ayshanur Janybek</t>
  </si>
  <si>
    <t>130\ [HUM] Sherry Wu (2)</t>
  </si>
  <si>
    <t>122\ [HUM] Sherry Wu (2)</t>
  </si>
  <si>
    <t>WD Cons Draw</t>
  </si>
  <si>
    <t>147\ [LAM] Jessie Hillier</t>
  </si>
  <si>
    <t>167\ [SEN] Tiffany Amper</t>
  </si>
  <si>
    <t>147\ [SEN] Tiffany Amper</t>
  </si>
  <si>
    <t>175\ [SEN] Tiffany Amper</t>
  </si>
  <si>
    <t>148\ CAM] Alexa Clark</t>
  </si>
  <si>
    <t>167\ [BOR] Mackenzie Pilon</t>
  </si>
  <si>
    <t>148\ [BOR] Mackenzie Pilon</t>
  </si>
  <si>
    <t>182\ [SEN] Tiffany Amper</t>
  </si>
  <si>
    <t>149\ [BOR] Alyssa Gagné</t>
  </si>
  <si>
    <t>168\ [BOR] Alyssa Gagné</t>
  </si>
  <si>
    <t>149\ BYE</t>
  </si>
  <si>
    <t>175\ [CAM] Jamie Hopkins</t>
  </si>
  <si>
    <t>150\ [CON] Shubi Yadav</t>
  </si>
  <si>
    <t>168\ [CAM] Jamie Hopkins</t>
  </si>
  <si>
    <t>150\ [CAM] Jamie Hopkins</t>
  </si>
  <si>
    <t>151\ [LAM] Lauren Goldsack</t>
  </si>
  <si>
    <t>169\ [LAM] Lauren Goldsack</t>
  </si>
  <si>
    <t>151\ [BOR] Maryssa Mercier</t>
  </si>
  <si>
    <t>176\ [LAM] Lauren Goldsack</t>
  </si>
  <si>
    <t>152\ [SEN] Manuela Patiño</t>
  </si>
  <si>
    <t>169\ [SEN] Manuela Patiño</t>
  </si>
  <si>
    <t>152\ BYE</t>
  </si>
  <si>
    <t>182\ [CON] Mariam Muqeem</t>
  </si>
  <si>
    <t>153\ [CON] Mariam Muqeem</t>
  </si>
  <si>
    <t>170\ [CON] Mariam Muqeem</t>
  </si>
  <si>
    <t>153\ [LAM] Sydney Godek</t>
  </si>
  <si>
    <t>176\ [CON] Mariam Muqeem</t>
  </si>
  <si>
    <t>154\ [BOR] Laydia Richard</t>
  </si>
  <si>
    <t>170\ [FAN] Khiara Dizon</t>
  </si>
  <si>
    <t>154\ [FAN] Khiara Dizon</t>
  </si>
  <si>
    <t>XD Main Draw</t>
  </si>
  <si>
    <t>57\ [HUM] Rachel Chan/Jack Ronahan (1)</t>
  </si>
  <si>
    <t>65\ [HUM] Rachel Chan/Jack Ronahan (1)</t>
  </si>
  <si>
    <t>57\ [CAM] Jamie Hopkins/Dominik Brunette</t>
  </si>
  <si>
    <t>82\ [HUM] Rachel Chan/Jack Ronahan (1)</t>
  </si>
  <si>
    <t>65\ [BOR] Maryssa Mercier/Aaden Atkins</t>
  </si>
  <si>
    <t>90\ [HUM] Rachel Chan/Jack Ronahan (1)</t>
  </si>
  <si>
    <t>66\ [FAN] Xin Niu/Ram Ng</t>
  </si>
  <si>
    <t>82\ [SEN] Amy Xing/Malakhai Thompson (5/8)</t>
  </si>
  <si>
    <t>58\ [CON] Shubi Yadav/Nolan Bridge</t>
  </si>
  <si>
    <t>66\ [SEN] Amy Xing/Malakhai Thompson (5/8)</t>
  </si>
  <si>
    <t>58\ [SEN] Amy Xing/Malakhai Thompson (5/8)</t>
  </si>
  <si>
    <t>94\ [SEN] Vanness Lam/Jordan Lau (5/8)</t>
  </si>
  <si>
    <t>59\ [SEN] Vanness Lam/Jordan Lau (5/8)</t>
  </si>
  <si>
    <t>67\ [SEN] Vanness Lam/Jordan Lau (5/8)</t>
  </si>
  <si>
    <t>59\ [LAM] Sydney Godek/Thit Lwin Tun</t>
  </si>
  <si>
    <t>83\ [SEN] Vanness Lam/Jordan Lau (5/8)</t>
  </si>
  <si>
    <t>97\ [BOR] Alyssa Gagné/[CAM] Daniel Collins</t>
  </si>
  <si>
    <t xml:space="preserve">67\ [FAN] Sam Darby/Suhail Muhammad </t>
  </si>
  <si>
    <t xml:space="preserve">97\ [FAN] Sam Darby/Suhail Muhammad </t>
  </si>
  <si>
    <t>90\ [SEN] Vanness Lam/Jordan Lau (5/8)</t>
  </si>
  <si>
    <t>96\ [FAN] Nicole Kim/Thao Le</t>
  </si>
  <si>
    <t>68\ [FAN] Nicole Kim/Thao Le</t>
  </si>
  <si>
    <t>96\ [CON] Thinh Nguyen/[BOR] Mackenzie Pilon</t>
  </si>
  <si>
    <t>83\ [FAN] Nicole Kim/Thao Le</t>
  </si>
  <si>
    <t>60\ [CON] Ayshanur Janybek/Maxwell Barnes</t>
  </si>
  <si>
    <t>68\ [HUM] Elena Meng/Tyler Vicente-Pereira (3/4)</t>
  </si>
  <si>
    <t>60\ [HUM] Elena Meng/Tyler Vicente-Pereira (3/4)</t>
  </si>
  <si>
    <t xml:space="preserve"> [SEN] Alyssa Iran/Bosco Lai (3/4)</t>
  </si>
  <si>
    <t>61\ [SEN] Alyssa Iran/Bosco Lai (3/4)</t>
  </si>
  <si>
    <t>69\ [SEN] Alyssa Iran/Bosco Lai (3/4)</t>
  </si>
  <si>
    <t>61\ [CAM] Chelsea Kennedy/Hedson John</t>
  </si>
  <si>
    <t>84\ [SEN] Alyssa Iran/Bosco Lai (3/4)</t>
  </si>
  <si>
    <t>69\ [LAM] Lauren Goldsack/Milton M</t>
  </si>
  <si>
    <t>91\ [SEN] Alyssa Iran/Bosco Lai (3/4)</t>
  </si>
  <si>
    <t>70\ [SEN] Manuela Patiño/Andrew Li</t>
  </si>
  <si>
    <t>84\ [HUM] Shruti Joshi/Reanbert Valentino (5/8)</t>
  </si>
  <si>
    <t>62\ [BOR] Laydia Richard/Eric Leduc</t>
  </si>
  <si>
    <t>70\ [HUM] Shruti Joshi/Reanbert Valentino (5/8)</t>
  </si>
  <si>
    <t>62\ [HUM] Shruti Joshi/Reanbert Valentino (5/8)</t>
  </si>
  <si>
    <t>94\ [SEN] Alyssa Iran/Bosco Lai (3/4)</t>
  </si>
  <si>
    <t>98\ [FAN] Tilu Vaidya/Arpi Sinha (5/8)</t>
  </si>
  <si>
    <t>71\ [FAN] Tilu Vaidya/Arpi Sinha (5/8)</t>
  </si>
  <si>
    <t>98\ [SEN] Tiffany Amper/Kevin Yee</t>
  </si>
  <si>
    <t>85\ [FAN] Tilu Vaidya/Arpi Sinha (5/8)</t>
  </si>
  <si>
    <t>63\ [BOR] Ayushee Somaroo/Jordan Atkins</t>
  </si>
  <si>
    <t>71\ [CON] Mariam Muqeem/Ryan Tu</t>
  </si>
  <si>
    <t>63\ [CON] Mariam Muqeem/Ryan Tu</t>
  </si>
  <si>
    <t>91\ [FAN] Tilu Vaidya/Arpi Sinha (5/8)</t>
  </si>
  <si>
    <t>72\ [CAM] Alexa Clark/Grayson Hebner</t>
  </si>
  <si>
    <t>85\ [HUM] Sherry Wu/Chase Anderson (2)</t>
  </si>
  <si>
    <t>64\ [LAM] Jessie Hillier/Gavin Clark</t>
  </si>
  <si>
    <t>72\ [HUM] Sherry Wu/Chase Anderson (2)</t>
  </si>
  <si>
    <t>64\ [HUM] Sherry Wu/Chase Anderson (2)</t>
  </si>
  <si>
    <t>XD Cons Draw</t>
  </si>
  <si>
    <t>74\ [CAM] Jamie Hopkins/Dominik Brunette</t>
  </si>
  <si>
    <t>86\ [LAM] Lauren Goldsack/Milton M</t>
  </si>
  <si>
    <t>74\ [LAM] Lauren Goldsack/Milton M</t>
  </si>
  <si>
    <t>92\ [LAM] Lauren Goldsack/Milton M</t>
  </si>
  <si>
    <t>75\ [CON] Shubi Yadav/Nolan Bridge</t>
  </si>
  <si>
    <t>86\ [CON] Shubi Yadav/Nolan Bridge</t>
  </si>
  <si>
    <t>75\ [BOR] Laydia Richard/Eric Leduc</t>
  </si>
  <si>
    <t>95\ [FAN] Xin Niu/Ram Ng</t>
  </si>
  <si>
    <t>76\ [BOR] Alyssa Gagné/[CAM] Daniel Collins</t>
  </si>
  <si>
    <t>87\ [FAN] Xin Niu/Ram Ng</t>
  </si>
  <si>
    <t>76\ [FAN] Xin Niu/Ram Ng</t>
  </si>
  <si>
    <t>92\ [FAN] Xin Niu/Ram Ng</t>
  </si>
  <si>
    <t>77\ [LAM] Sydney Godek/Thit Lwin Tun</t>
  </si>
  <si>
    <t>87\ [CON] Ayshanur Janybek/Maxwell Barnes</t>
  </si>
  <si>
    <t>77\ [CON] Ayshanur Janybek/Maxwell Barnes</t>
  </si>
  <si>
    <t>78\ [CON] Thinh Nguyen/[BOR] Mackenzie Pilon</t>
  </si>
  <si>
    <t>88\ [CON] Thinh Nguyen/[BOR] Mackenzie Pilon</t>
  </si>
  <si>
    <t>78\ [LAM] Jessie Hillier/Gavin Clark</t>
  </si>
  <si>
    <t>93\ [CON] Thinh Nguyen/[BOR] Mackenzie Pilon</t>
  </si>
  <si>
    <t>79\ [CAM] Chelsea Kennedy/Hedson John</t>
  </si>
  <si>
    <t>88\ [SEN] Tiffany Amper/Kevin Yee</t>
  </si>
  <si>
    <t>79\ [SEN] Tiffany Amper/Kevin Yee</t>
  </si>
  <si>
    <t>95\ [SEN] Manuela Patiño/Andrew Li</t>
  </si>
  <si>
    <t>80\ [BOR] Ayushee Somaroo/Jordan Atkins</t>
  </si>
  <si>
    <t>89\ [SEN] Manuela Patiño/Andrew Li</t>
  </si>
  <si>
    <t>80\ [SEN] Manuela Patiño/Andrew Li</t>
  </si>
  <si>
    <t>93\ [SEN] Manuela Patiño/Andrew Li</t>
  </si>
  <si>
    <t>81\ [CAM] Alexa Clark/Grayson Hebner</t>
  </si>
  <si>
    <t>89\ [BOR] Maryssa Mercier/Aaden Atkins</t>
  </si>
  <si>
    <t>81\ [BOR] Maryssa Mercier/Aaden Atkins</t>
  </si>
  <si>
    <t>MD Main Draw</t>
  </si>
  <si>
    <t>1\ [SEN] Anthony Tso/Jordan Lau (1)</t>
  </si>
  <si>
    <t>9\ [SEN] Anthony Tso/Jordan Lau (1)</t>
  </si>
  <si>
    <t>1\ [CAM] Dominik Brunette/Grayson Hebner</t>
  </si>
  <si>
    <t>33\ [SEN] Anthony Tso/Jordan Lau (1)</t>
  </si>
  <si>
    <t>9\ [LAM] Caleb Clayton/Milton M</t>
  </si>
  <si>
    <t>47\ [SEN] Anthony Tso/Jordan Lau (1)</t>
  </si>
  <si>
    <t>6\ [FAN] Jack Wang/Alex Li</t>
  </si>
  <si>
    <t>33\ [CON] Maxwell Barnes/Nolan Bridge</t>
  </si>
  <si>
    <t>6\ [CON] Maxwell Barnes/Nolan Bridge</t>
  </si>
  <si>
    <t>54\ [SEN] Anthony Tso/Jordan Lau (1)</t>
  </si>
  <si>
    <t>2\ [SEN] Malakai Thompson/Sebastien Liu (5/8)</t>
  </si>
  <si>
    <t>10\ [SEN] Malakai Thompson/Sebastien Liu (5/8)</t>
  </si>
  <si>
    <t>2\ [LAM] Dalton Baxter/Mathew Blayney</t>
  </si>
  <si>
    <t>34\ [SEN] Malakai Thompson/Sebastien Liu (5/8)</t>
  </si>
  <si>
    <t>10\ [HUM] Harry Vu/Reanbert Valentino</t>
  </si>
  <si>
    <t>47\ [SEN] Malakai Thompson/Sebastien Liu (5/8)</t>
  </si>
  <si>
    <t>11\ [BOR] Jordan Atkins/Aaden Atkins</t>
  </si>
  <si>
    <t>34\ [HUM] Jack Ronahan/Chase Anderson (3/4)</t>
  </si>
  <si>
    <t>3\ [CAM] Hedson John/Prabhkirat Singh</t>
  </si>
  <si>
    <t>11\ [HUM] Jack Ronahan/Chase Anderson (3/4)</t>
  </si>
  <si>
    <t>3\ [HUM] Jack Ronahan/Chase Anderson (3/4)</t>
  </si>
  <si>
    <t xml:space="preserve"> [SEN] Bosco Lai/Maulik Jain (2)</t>
  </si>
  <si>
    <t>4\ [FAN] Thao Le/Arpi Sinha (3/4)</t>
  </si>
  <si>
    <t>12\ [FAN] Thao Le/Arpi Sinha (3/4)</t>
  </si>
  <si>
    <t>4\ [CAM] Daniel Collins/Trent Barron</t>
  </si>
  <si>
    <t>35\ [FAN] Thao Le/Arpi Sinha (3/4)</t>
  </si>
  <si>
    <t>12\ [CON] Ryan Tu/Akashdeep Singh</t>
  </si>
  <si>
    <t>48\ [FAN] Thao Le/Arpi Sinha (3/4)</t>
  </si>
  <si>
    <t>7\ [LAM] Ryan Stubberfield/Gavin Clark</t>
  </si>
  <si>
    <t>35\ [SEN] Kevin Yee/Andrew Li</t>
  </si>
  <si>
    <t>7\ [SEN] Kevin Yee/Andrew Li</t>
  </si>
  <si>
    <t>54\ [SEN] Bosco Lai/Maulik Jain (2)</t>
  </si>
  <si>
    <t>8\ [FAN] Suhail Muhammad/Ram Ng (5/8)</t>
  </si>
  <si>
    <t>36\ [FAN] Suhail Muhammad/Ram Ng (5/8)</t>
  </si>
  <si>
    <t>8\ [HUM] Tyler Vicente-Pereira/Aldrin Miranda</t>
  </si>
  <si>
    <t>48\ [SEN] Bosco Lai/Maulik Jain (2)</t>
  </si>
  <si>
    <t>13\ [LAM] Spencer Veenedaal/Lucas Aarts</t>
  </si>
  <si>
    <t>36\ [SEN] Bosco Lai/Maulik Jain (2)</t>
  </si>
  <si>
    <t>5\ [CON] Thinh Nguyen/Boldizsar 'Bhumi' Sio</t>
  </si>
  <si>
    <t>13\ [SEN] Bosco Lai/Maulik Jain (2)</t>
  </si>
  <si>
    <t>5\ [SEN] Bosco Lai/Maulik Jain (2)</t>
  </si>
  <si>
    <t>MD Cons Draw</t>
  </si>
  <si>
    <t>21\ [CAM] Dominik Brunette/Grayson Hebner</t>
  </si>
  <si>
    <t>37\ [CAM] Dominik Brunette/Grayson Hebner</t>
  </si>
  <si>
    <t>21\ [LAM] Caleb Clayton/Milton M</t>
  </si>
  <si>
    <t>49\ [CAM] Dominik Brunette/Grayson Hebner</t>
  </si>
  <si>
    <t>22\ BYE</t>
  </si>
  <si>
    <t>37\ [LAM] Dalton Baxter/Mathew Blayney</t>
  </si>
  <si>
    <t>22\ [LAM] Dalton Baxter/Mathew Blayney</t>
  </si>
  <si>
    <t>55\ [CON] Ryan Tu/Akashdeep Singh</t>
  </si>
  <si>
    <t>23\ [BOR] Jordan Atkins/Aaden Atkins</t>
  </si>
  <si>
    <t>38\ [BOR] Jordan Atkins/Aaden Atkins</t>
  </si>
  <si>
    <t>23\ [CAM] Hedson John/Prabhkirat Singh</t>
  </si>
  <si>
    <t>49\ [CON] Ryan Tu/Akashdeep Singh</t>
  </si>
  <si>
    <t>24\ [CON] Ryan Tu/Akashdeep Singh</t>
  </si>
  <si>
    <t>38\ [CON] Ryan Tu/Akashdeep Singh</t>
  </si>
  <si>
    <t>24\ [HUM] Harry Vu/Reanbert Valentino</t>
  </si>
  <si>
    <t>25\ [CAM] Daniel Collins/Trent Barron</t>
  </si>
  <si>
    <t>39\ [CAM] Daniel Collins/Trent Barron</t>
  </si>
  <si>
    <t>25\ BYE</t>
  </si>
  <si>
    <t>50\ [CAM] Daniel Collins/Trent Barron</t>
  </si>
  <si>
    <t>26\ [LAM] Ryan Stubberfield/Gavin Clark</t>
  </si>
  <si>
    <t>39\ [FAN] Jack Wang/Alex Li</t>
  </si>
  <si>
    <t>26\ [FAN] Jack Wang/Alex Li</t>
  </si>
  <si>
    <t>55\ [HUM] Tyler Vicente-Pereira/Aldrin Miranda</t>
  </si>
  <si>
    <t>27\ [HUM] Tyler Vicente-Pereira/Aldrin Miranda</t>
  </si>
  <si>
    <t>40\ [HUM] Tyler Vicente-Pereira/Aldrin Miranda</t>
  </si>
  <si>
    <t>27\ [LAM] Spencer Veenedaal/Lucas Aarts</t>
  </si>
  <si>
    <t>50\ [HUM] Tyler Vicente-Pereira/Aldrin Miranda</t>
  </si>
  <si>
    <t>28\ [CON] Thinh Nguyen/Boldizsar 'Bhumi' Sio</t>
  </si>
  <si>
    <t>40\ [CON] Thinh Nguyen/Boldizsar 'Bhumi' Sio</t>
  </si>
  <si>
    <t>28\ BYE</t>
  </si>
  <si>
    <t>WD Main Draw</t>
  </si>
  <si>
    <t>14\ [HUM] Rachel Chan/Elena Meng (1)</t>
  </si>
  <si>
    <t>42\ [HUM] Rachel Chan/Elena Meng (1)</t>
  </si>
  <si>
    <t>14\ [SEN] Tiffany Amper/Manuela Patiño</t>
  </si>
  <si>
    <t>51\ [HUM] Rachel Chan/Elena Meng (1)</t>
  </si>
  <si>
    <t>15\ [LAM] Jessie Hillier/[BOR] Laydia Richard</t>
  </si>
  <si>
    <t>42\ [FAN] Rejoice Nwokedi/Khiara Dizon</t>
  </si>
  <si>
    <t>15\ [FAN] Rejoice Nwokedi/Khiara Dizon</t>
  </si>
  <si>
    <t>56\ [HUM] Rachel Chan/Elena Meng (1)</t>
  </si>
  <si>
    <t xml:space="preserve">16\ [SEN] Amy Xing/Chincco Lai </t>
  </si>
  <si>
    <t xml:space="preserve">41\ [SEN] Amy Xing/Chincco Lai </t>
  </si>
  <si>
    <t>16\ [CON] Shubi Yadav/Mariam Muqeem</t>
  </si>
  <si>
    <t xml:space="preserve">51\ [SEN] Amy Xing/Chincco Lai </t>
  </si>
  <si>
    <t>41\ [FAN] Sam Darby/Nicole Kim (3/4)</t>
  </si>
  <si>
    <t>17\ [SEN] Vanness Lam/Alyssa Iran (3/4)</t>
  </si>
  <si>
    <t>43\ [SEN] Vanness Lam/Alyssa Iran (3/4)</t>
  </si>
  <si>
    <t>17\ [BOR] Alyssa Gagné/Mackenzie Pilon</t>
  </si>
  <si>
    <t>52\ [SEN] Vanness Lam/Alyssa Iran (3/4)</t>
  </si>
  <si>
    <t>18\ [LAM] Sydney Godek/Lauren Goldsack</t>
  </si>
  <si>
    <t>43\ [FAN] Xin Niu/Tilu Vaidya</t>
  </si>
  <si>
    <t>18\ [FAN] Xin Niu/Tilu Vaidya</t>
  </si>
  <si>
    <t>56\ [HUM] Shruti Joshi/Sherry Wu (2)</t>
  </si>
  <si>
    <t>19\ [CAM] Jamie Hopkins/Alexa Clark</t>
  </si>
  <si>
    <t>44\ [CAM] Jamie Hopkins/Alexa Clark</t>
  </si>
  <si>
    <t>19\ [CON] Ayshanur Janybek/[SEN] Demetra Mew</t>
  </si>
  <si>
    <t>52\ [HUM] Shruti Joshi/Sherry Wu (2)</t>
  </si>
  <si>
    <t>20\ [BOR] Ayushee Somaroo/Maryssa Mercier</t>
  </si>
  <si>
    <t>44\ [HUM] Shruti Joshi/Sherry Wu (2)</t>
  </si>
  <si>
    <t>20\ [HUM] Shruti Joshi/Sherry Wu (2)</t>
  </si>
  <si>
    <t>29\ [SEN] Tiffany Amper/Manuela Patiño</t>
  </si>
  <si>
    <t>45\ [FAN] Sam Darby/Nicole Kim</t>
  </si>
  <si>
    <t>29\ [FAN] Sam Darby/Nicole Kim</t>
  </si>
  <si>
    <t>53\ [FAN] Sam Darby/Nicole Kim</t>
  </si>
  <si>
    <t>30\ [LAM] Jessie Hillier/[BOR] Laydia Richard</t>
  </si>
  <si>
    <t>45\ [CON] Shubi Yadav/Mariam Muqeem</t>
  </si>
  <si>
    <t>30\ [CON] Shubi Yadav/Mariam Muqeem</t>
  </si>
  <si>
    <t>31\ [LAM] Sydney Godek/Lauren Goldsack</t>
  </si>
  <si>
    <t>46\ [LAM] Sydney Godek/Lauren Goldsack</t>
  </si>
  <si>
    <t>31\ [BOR] Alyssa Gagné/Mackenzie Pilon</t>
  </si>
  <si>
    <t>53\ [LAM] Sydney Godek/Lauren Goldsack</t>
  </si>
  <si>
    <t>32\ [CON] Ayshanur Janybek/[SEN] Demetra Mew</t>
  </si>
  <si>
    <t>46\ [CON] Ayshanur Janybek/[SEN] Demetra Mew</t>
  </si>
  <si>
    <t>32\ [BOR] Ayushee Somaroo/Maryssa Mercier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</si>
</sst>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8" x14ac:knownFonts="1">
    <font>
      <sz val="10"/>
      <color rgb="FF000000"/>
      <name val="Arial"/>
      <scheme val="minor"/>
    </font>
    <font>
      <sz val="10"/>
      <name val="Arial"/>
    </font>
    <font>
      <sz val="12"/>
      <color rgb="FFFFFFFF"/>
      <name val="Arial"/>
    </font>
    <font>
      <sz val="10"/>
      <color theme="1"/>
      <name val="Arial"/>
    </font>
    <font>
      <sz val="12"/>
      <color theme="1"/>
      <name val="Arial"/>
    </font>
    <font>
      <sz val="12"/>
      <color theme="1"/>
      <name val="Arial"/>
      <scheme val="minor"/>
    </font>
    <font>
      <sz val="10"/>
      <color theme="1"/>
      <name val="Arial"/>
      <scheme val="minor"/>
    </font>
    <font>
      <sz val="10"/>
      <color rgb="FFFFFFFF"/>
      <name val="Arial"/>
    </font>
    <font>
      <b/>
      <sz val="36"/>
      <color rgb="FFFFFFFF"/>
      <name val="Arial"/>
    </font>
    <font>
      <b/>
      <sz val="10"/>
      <color rgb="FFFFFFFF"/>
      <name val="Arial"/>
    </font>
    <font>
      <b/>
      <sz val="11"/>
      <color rgb="FFFFFFFF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b/>
      <sz val="12"/>
      <color theme="1"/>
      <name val="Arial"/>
    </font>
    <font>
      <b/>
      <sz val="19"/>
      <color rgb="FFFFFFFF"/>
      <name val="Arial"/>
    </font>
    <font>
      <b/>
      <sz val="11"/>
      <color rgb="FFF3F3F3"/>
      <name val="Arial"/>
    </font>
    <font>
      <sz val="10"/>
      <color theme="1"/>
      <name val="Arial"/>
    </font>
    <font>
      <strike/>
      <sz val="10"/>
      <color theme="1"/>
      <name val="Arial"/>
    </font>
    <font>
      <b/>
      <strike/>
      <sz val="10"/>
      <color rgb="FFFFFFFF"/>
      <name val="Arial"/>
    </font>
    <font>
      <strike/>
      <sz val="10"/>
      <color theme="1"/>
      <name val="Arial"/>
    </font>
    <font>
      <b/>
      <sz val="12"/>
      <color rgb="FFFFFFFF"/>
      <name val="Arial"/>
    </font>
    <font>
      <sz val="8"/>
      <color rgb="FFFFFFFF"/>
      <name val="Arial"/>
    </font>
    <font>
      <b/>
      <sz val="8"/>
      <color rgb="FFFFFFFF"/>
      <name val="Arial"/>
    </font>
    <font>
      <b/>
      <u/>
      <sz val="10"/>
      <color theme="1"/>
      <name val="Arial"/>
    </font>
    <font>
      <b/>
      <u/>
      <sz val="10"/>
      <color theme="1"/>
      <name val="Arial"/>
    </font>
    <font>
      <b/>
      <u/>
      <sz val="10"/>
      <color theme="1"/>
      <name val="Arial"/>
    </font>
    <font>
      <strike/>
      <sz val="12"/>
      <color theme="1"/>
      <name val="Arial"/>
    </font>
    <font>
      <b/>
      <sz val="10"/>
      <color rgb="FFF3F3F3"/>
      <name val="Arial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ED1C25"/>
        <bgColor rgb="FFED1C25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  <fill>
      <patternFill patternType="solid">
        <fgColor rgb="FF666666"/>
        <bgColor rgb="FF666666"/>
      </patternFill>
    </fill>
    <fill>
      <patternFill patternType="solid">
        <fgColor rgb="FFD9D9D9"/>
        <bgColor rgb="FFD9D9D9"/>
      </patternFill>
    </fill>
  </fills>
  <borders count="27">
    <border>
      <left/>
      <right/>
      <top/>
      <bottom/>
      <diagonal/>
    </border>
    <border>
      <left style="thick">
        <color rgb="FF000000"/>
      </left>
      <right/>
      <top/>
      <bottom/>
      <diagonal/>
    </border>
    <border>
      <left/>
      <right/>
      <top/>
      <bottom style="thick">
        <color rgb="FFFFFFFF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/>
      <bottom style="medium">
        <color rgb="FF333333"/>
      </bottom>
      <diagonal/>
    </border>
    <border>
      <left/>
      <right style="thin">
        <color rgb="FF000000"/>
      </right>
      <top/>
      <bottom style="medium">
        <color rgb="FF333333"/>
      </bottom>
      <diagonal/>
    </border>
    <border>
      <left/>
      <right style="thin">
        <color rgb="FF333333"/>
      </right>
      <top/>
      <bottom/>
      <diagonal/>
    </border>
    <border>
      <left/>
      <right style="thin">
        <color rgb="FF333333"/>
      </right>
      <top/>
      <bottom style="medium">
        <color rgb="FF333333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333333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ck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ck">
        <color rgb="FF000000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6" fillId="2" borderId="0" xfId="0" applyFont="1" applyFill="1"/>
    <xf numFmtId="0" fontId="10" fillId="3" borderId="0" xfId="0" applyFont="1" applyFill="1" applyAlignment="1">
      <alignment horizontal="right" vertical="center"/>
    </xf>
    <xf numFmtId="0" fontId="10" fillId="3" borderId="0" xfId="0" applyFont="1" applyFill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2" borderId="0" xfId="0" applyFont="1" applyFill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49" fontId="10" fillId="2" borderId="3" xfId="0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17" fillId="6" borderId="6" xfId="0" applyFont="1" applyFill="1" applyBorder="1" applyAlignment="1">
      <alignment horizontal="center" vertical="center"/>
    </xf>
    <xf numFmtId="0" fontId="17" fillId="4" borderId="6" xfId="0" applyFont="1" applyFill="1" applyBorder="1" applyAlignment="1">
      <alignment horizontal="center" vertical="center"/>
    </xf>
    <xf numFmtId="49" fontId="18" fillId="3" borderId="1" xfId="0" applyNumberFormat="1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/>
    </xf>
    <xf numFmtId="0" fontId="20" fillId="2" borderId="11" xfId="0" applyFont="1" applyFill="1" applyBorder="1" applyAlignment="1">
      <alignment horizontal="left"/>
    </xf>
    <xf numFmtId="0" fontId="20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20" fillId="3" borderId="10" xfId="0" applyFont="1" applyFill="1" applyBorder="1" applyAlignment="1">
      <alignment horizontal="center"/>
    </xf>
    <xf numFmtId="0" fontId="20" fillId="7" borderId="12" xfId="0" applyFont="1" applyFill="1" applyBorder="1" applyAlignment="1">
      <alignment horizontal="center"/>
    </xf>
    <xf numFmtId="0" fontId="21" fillId="2" borderId="10" xfId="0" applyFont="1" applyFill="1" applyBorder="1" applyAlignment="1">
      <alignment horizontal="center" vertical="center"/>
    </xf>
    <xf numFmtId="0" fontId="22" fillId="3" borderId="10" xfId="0" applyFont="1" applyFill="1" applyBorder="1" applyAlignment="1">
      <alignment horizontal="center"/>
    </xf>
    <xf numFmtId="0" fontId="22" fillId="7" borderId="12" xfId="0" applyFont="1" applyFill="1" applyBorder="1" applyAlignment="1">
      <alignment horizontal="center"/>
    </xf>
    <xf numFmtId="0" fontId="22" fillId="2" borderId="10" xfId="0" applyFont="1" applyFill="1" applyBorder="1" applyAlignment="1">
      <alignment horizontal="center" vertical="center"/>
    </xf>
    <xf numFmtId="0" fontId="3" fillId="4" borderId="0" xfId="0" applyFont="1" applyFill="1"/>
    <xf numFmtId="0" fontId="3" fillId="4" borderId="10" xfId="0" applyFont="1" applyFill="1" applyBorder="1"/>
    <xf numFmtId="0" fontId="3" fillId="0" borderId="0" xfId="0" applyFont="1"/>
    <xf numFmtId="0" fontId="23" fillId="5" borderId="12" xfId="0" applyFont="1" applyFill="1" applyBorder="1" applyAlignment="1">
      <alignment horizontal="left"/>
    </xf>
    <xf numFmtId="0" fontId="19" fillId="0" borderId="0" xfId="0" applyFont="1"/>
    <xf numFmtId="0" fontId="19" fillId="5" borderId="12" xfId="0" applyFont="1" applyFill="1" applyBorder="1" applyAlignment="1">
      <alignment horizontal="left"/>
    </xf>
    <xf numFmtId="0" fontId="3" fillId="0" borderId="10" xfId="0" applyFont="1" applyBorder="1"/>
    <xf numFmtId="0" fontId="3" fillId="5" borderId="12" xfId="0" applyFont="1" applyFill="1" applyBorder="1" applyAlignment="1">
      <alignment horizontal="left"/>
    </xf>
    <xf numFmtId="0" fontId="24" fillId="8" borderId="13" xfId="0" applyFont="1" applyFill="1" applyBorder="1"/>
    <xf numFmtId="0" fontId="3" fillId="8" borderId="10" xfId="0" applyFont="1" applyFill="1" applyBorder="1"/>
    <xf numFmtId="0" fontId="6" fillId="0" borderId="0" xfId="0" applyFont="1"/>
    <xf numFmtId="0" fontId="22" fillId="2" borderId="14" xfId="0" applyFont="1" applyFill="1" applyBorder="1" applyAlignment="1">
      <alignment horizontal="center" vertical="center"/>
    </xf>
    <xf numFmtId="0" fontId="3" fillId="4" borderId="9" xfId="0" applyFont="1" applyFill="1" applyBorder="1"/>
    <xf numFmtId="0" fontId="3" fillId="8" borderId="14" xfId="0" applyFont="1" applyFill="1" applyBorder="1"/>
    <xf numFmtId="0" fontId="3" fillId="4" borderId="14" xfId="0" applyFont="1" applyFill="1" applyBorder="1"/>
    <xf numFmtId="0" fontId="25" fillId="5" borderId="15" xfId="0" applyFont="1" applyFill="1" applyBorder="1" applyAlignment="1">
      <alignment horizontal="left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0" fontId="3" fillId="0" borderId="6" xfId="0" applyFont="1" applyBorder="1"/>
    <xf numFmtId="0" fontId="3" fillId="0" borderId="23" xfId="0" applyFont="1" applyBorder="1"/>
    <xf numFmtId="0" fontId="3" fillId="0" borderId="18" xfId="0" applyFont="1" applyBorder="1"/>
    <xf numFmtId="0" fontId="27" fillId="3" borderId="0" xfId="0" applyFont="1" applyFill="1" applyAlignment="1">
      <alignment horizontal="center" vertical="center"/>
    </xf>
    <xf numFmtId="0" fontId="5" fillId="0" borderId="21" xfId="0" applyFont="1" applyBorder="1" applyAlignment="1">
      <alignment horizontal="center"/>
    </xf>
    <xf numFmtId="0" fontId="6" fillId="0" borderId="7" xfId="0" applyFont="1" applyBorder="1"/>
    <xf numFmtId="0" fontId="1" fillId="0" borderId="2" xfId="0" applyFont="1" applyBorder="1"/>
    <xf numFmtId="0" fontId="0" fillId="0" borderId="0" xfId="0"/>
    <xf numFmtId="0" fontId="8" fillId="2" borderId="2" xfId="0" applyFont="1" applyFill="1" applyBorder="1" applyAlignment="1">
      <alignment horizontal="center"/>
    </xf>
    <xf numFmtId="0" fontId="14" fillId="3" borderId="0" xfId="0" applyFont="1" applyFill="1" applyAlignment="1">
      <alignment horizontal="center" vertical="center"/>
    </xf>
    <xf numFmtId="49" fontId="9" fillId="3" borderId="8" xfId="0" applyNumberFormat="1" applyFont="1" applyFill="1" applyBorder="1" applyAlignment="1">
      <alignment horizontal="center" vertical="center"/>
    </xf>
    <xf numFmtId="0" fontId="1" fillId="4" borderId="9" xfId="0" applyFont="1" applyFill="1" applyBorder="1"/>
    <xf numFmtId="49" fontId="15" fillId="2" borderId="24" xfId="0" applyNumberFormat="1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/>
    </xf>
    <xf numFmtId="49" fontId="16" fillId="4" borderId="25" xfId="0" applyNumberFormat="1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center" vertical="center"/>
    </xf>
    <xf numFmtId="49" fontId="16" fillId="6" borderId="25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17" fillId="4" borderId="0" xfId="0" applyFont="1" applyFill="1" applyBorder="1" applyAlignment="1">
      <alignment horizontal="center" vertical="center"/>
    </xf>
    <xf numFmtId="49" fontId="17" fillId="4" borderId="25" xfId="0" applyNumberFormat="1" applyFont="1" applyFill="1" applyBorder="1" applyAlignment="1">
      <alignment horizontal="center" vertical="center"/>
    </xf>
    <xf numFmtId="49" fontId="17" fillId="6" borderId="25" xfId="0" applyNumberFormat="1" applyFont="1" applyFill="1" applyBorder="1" applyAlignment="1">
      <alignment horizontal="center" vertical="center"/>
    </xf>
    <xf numFmtId="0" fontId="1" fillId="4" borderId="26" xfId="0" applyFont="1" applyFill="1" applyBorder="1"/>
  </cellXfs>
  <cellStyles count="1">
    <cellStyle name="Normal" xfId="0" builtinId="0"/>
  </cellStyles>
  <dxfs count="16"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D9D9D9"/>
      </font>
      <fill>
        <patternFill patternType="none"/>
      </fill>
    </dxf>
    <dxf>
      <font>
        <color rgb="FFB7B7B7"/>
      </font>
      <fill>
        <patternFill patternType="none"/>
      </fill>
    </dxf>
    <dxf>
      <fill>
        <patternFill patternType="solid">
          <fgColor rgb="FFF4C7C3"/>
          <bgColor rgb="FFF4C7C3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</dxfs>
  <tableStyles count="2">
    <tableStyle name="Roster-style" pivot="0" count="2" xr9:uid="{00000000-0011-0000-FFFF-FFFF00000000}">
      <tableStyleElement type="firstRowStripe" dxfId="15"/>
      <tableStyleElement type="secondRowStripe" dxfId="14"/>
    </tableStyle>
    <tableStyle name="Cons Roster-style" pivot="0" count="2" xr9:uid="{00000000-0011-0000-FFFF-FFFF01000000}">
      <tableStyleElement type="firstRowStripe" dxfId="13"/>
      <tableStyleElement type="secondRow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447675</xdr:colOff>
      <xdr:row>8</xdr:row>
      <xdr:rowOff>114300</xdr:rowOff>
    </xdr:from>
    <xdr:ext cx="3571875" cy="1314450"/>
    <xdr:pic>
      <xdr:nvPicPr>
        <xdr:cNvPr id="2" name="image6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2905125</xdr:colOff>
      <xdr:row>7</xdr:row>
      <xdr:rowOff>66675</xdr:rowOff>
    </xdr:from>
    <xdr:ext cx="1819275" cy="181927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85750" cy="285750"/>
    <xdr:pic>
      <xdr:nvPicPr>
        <xdr:cNvPr id="2" name="image4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1066800</xdr:colOff>
      <xdr:row>28</xdr:row>
      <xdr:rowOff>19050</xdr:rowOff>
    </xdr:from>
    <xdr:ext cx="752475" cy="857250"/>
    <xdr:pic>
      <xdr:nvPicPr>
        <xdr:cNvPr id="5" name="image7.png" title="Image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4:G35" headerRowCount="0">
  <tableColumns count="7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</tableColumns>
  <tableStyleInfo name="Roster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I15"/>
  <sheetViews>
    <sheetView showGridLines="0" workbookViewId="0">
      <selection activeCell="B1" sqref="B1:H1"/>
    </sheetView>
  </sheetViews>
  <sheetFormatPr defaultColWidth="12.5703125" defaultRowHeight="15.75" customHeight="1" x14ac:dyDescent="0.2"/>
  <cols>
    <col min="1" max="1" width="2.42578125" customWidth="1"/>
    <col min="2" max="2" width="11.42578125" customWidth="1"/>
    <col min="3" max="3" width="7.42578125" customWidth="1"/>
    <col min="4" max="4" width="67.140625" customWidth="1"/>
    <col min="5" max="5" width="2.7109375" customWidth="1"/>
    <col min="6" max="6" width="11.42578125" customWidth="1"/>
    <col min="7" max="7" width="7.42578125" customWidth="1"/>
    <col min="8" max="8" width="67.140625" customWidth="1"/>
    <col min="9" max="9" width="2.7109375" customWidth="1"/>
  </cols>
  <sheetData>
    <row r="1" spans="1:9" ht="60.75" customHeight="1" x14ac:dyDescent="0.6">
      <c r="A1" s="1"/>
      <c r="B1" s="79" t="s">
        <v>0</v>
      </c>
      <c r="C1" s="77"/>
      <c r="D1" s="77"/>
      <c r="E1" s="77"/>
      <c r="F1" s="77"/>
      <c r="G1" s="77"/>
      <c r="H1" s="77"/>
      <c r="I1" s="2"/>
    </row>
    <row r="2" spans="1:9" ht="5.25" customHeight="1" x14ac:dyDescent="0.2">
      <c r="A2" s="1"/>
      <c r="B2" s="3"/>
      <c r="C2" s="3"/>
      <c r="D2" s="3"/>
      <c r="E2" s="3"/>
      <c r="F2" s="4"/>
      <c r="G2" s="3"/>
      <c r="H2" s="3"/>
      <c r="I2" s="3"/>
    </row>
    <row r="3" spans="1:9" ht="27" customHeight="1" x14ac:dyDescent="0.2">
      <c r="A3" s="1"/>
      <c r="B3" s="5" t="s">
        <v>2</v>
      </c>
      <c r="C3" s="6" t="s">
        <v>3</v>
      </c>
      <c r="D3" s="7" t="s">
        <v>4</v>
      </c>
      <c r="E3" s="8"/>
      <c r="F3" s="5" t="s">
        <v>5</v>
      </c>
      <c r="G3" s="6" t="s">
        <v>3</v>
      </c>
      <c r="H3" s="7" t="s">
        <v>6</v>
      </c>
      <c r="I3" s="8"/>
    </row>
    <row r="4" spans="1:9" ht="27" customHeight="1" x14ac:dyDescent="0.2">
      <c r="A4" s="1"/>
      <c r="B4" s="5" t="s">
        <v>7</v>
      </c>
      <c r="C4" s="6" t="s">
        <v>3</v>
      </c>
      <c r="D4" s="7" t="s">
        <v>8</v>
      </c>
      <c r="E4" s="8"/>
      <c r="F4" s="5" t="s">
        <v>9</v>
      </c>
      <c r="G4" s="6" t="s">
        <v>3</v>
      </c>
      <c r="H4" s="7" t="s">
        <v>10</v>
      </c>
      <c r="I4" s="8"/>
    </row>
    <row r="5" spans="1:9" ht="27" customHeight="1" x14ac:dyDescent="0.2">
      <c r="A5" s="1"/>
      <c r="B5" s="5" t="s">
        <v>11</v>
      </c>
      <c r="C5" s="6" t="s">
        <v>3</v>
      </c>
      <c r="D5" s="7" t="s">
        <v>12</v>
      </c>
      <c r="E5" s="8"/>
      <c r="F5" s="5" t="s">
        <v>13</v>
      </c>
      <c r="G5" s="6" t="s">
        <v>3</v>
      </c>
      <c r="H5" s="7" t="s">
        <v>14</v>
      </c>
      <c r="I5" s="8"/>
    </row>
    <row r="6" spans="1:9" ht="27" customHeight="1" x14ac:dyDescent="0.2">
      <c r="A6" s="1"/>
      <c r="B6" s="5" t="s">
        <v>15</v>
      </c>
      <c r="C6" s="6" t="s">
        <v>3</v>
      </c>
      <c r="D6" s="7" t="s">
        <v>16</v>
      </c>
      <c r="E6" s="8"/>
      <c r="F6" s="5" t="s">
        <v>17</v>
      </c>
      <c r="G6" s="6" t="s">
        <v>3</v>
      </c>
      <c r="H6" s="7" t="s">
        <v>18</v>
      </c>
      <c r="I6" s="8"/>
    </row>
    <row r="7" spans="1:9" ht="27" customHeight="1" x14ac:dyDescent="0.2">
      <c r="A7" s="1"/>
      <c r="B7" s="5" t="s">
        <v>19</v>
      </c>
      <c r="C7" s="6" t="s">
        <v>3</v>
      </c>
      <c r="D7" s="7" t="s">
        <v>20</v>
      </c>
      <c r="E7" s="8"/>
      <c r="F7" s="5" t="s">
        <v>21</v>
      </c>
      <c r="G7" s="6" t="s">
        <v>3</v>
      </c>
      <c r="H7" s="7" t="s">
        <v>22</v>
      </c>
      <c r="I7" s="8"/>
    </row>
    <row r="8" spans="1:9" ht="15" customHeight="1" x14ac:dyDescent="0.2">
      <c r="A8" s="1"/>
      <c r="B8" s="3"/>
      <c r="C8" s="3"/>
      <c r="D8" s="3"/>
      <c r="E8" s="8"/>
      <c r="F8" s="3"/>
      <c r="G8" s="3"/>
      <c r="H8" s="3"/>
      <c r="I8" s="8"/>
    </row>
    <row r="9" spans="1:9" ht="27" customHeight="1" x14ac:dyDescent="0.2">
      <c r="A9" s="1"/>
      <c r="B9" s="5" t="s">
        <v>2</v>
      </c>
      <c r="C9" s="6" t="s">
        <v>23</v>
      </c>
      <c r="D9" s="9" t="s">
        <v>24</v>
      </c>
      <c r="E9" s="8"/>
      <c r="F9" s="3"/>
      <c r="G9" s="3"/>
      <c r="H9" s="3"/>
      <c r="I9" s="8"/>
    </row>
    <row r="10" spans="1:9" ht="27" customHeight="1" x14ac:dyDescent="0.2">
      <c r="A10" s="1"/>
      <c r="B10" s="5" t="s">
        <v>7</v>
      </c>
      <c r="C10" s="6" t="s">
        <v>23</v>
      </c>
      <c r="D10" s="9" t="s">
        <v>25</v>
      </c>
      <c r="E10" s="8"/>
      <c r="F10" s="3"/>
      <c r="G10" s="3"/>
      <c r="H10" s="3"/>
      <c r="I10" s="8"/>
    </row>
    <row r="11" spans="1:9" ht="27" customHeight="1" x14ac:dyDescent="0.2">
      <c r="A11" s="1"/>
      <c r="B11" s="5" t="s">
        <v>11</v>
      </c>
      <c r="C11" s="6" t="s">
        <v>23</v>
      </c>
      <c r="D11" s="9" t="s">
        <v>26</v>
      </c>
      <c r="E11" s="8"/>
      <c r="F11" s="3"/>
      <c r="G11" s="3"/>
      <c r="H11" s="3"/>
      <c r="I11" s="8"/>
    </row>
    <row r="12" spans="1:9" ht="27" customHeight="1" x14ac:dyDescent="0.2">
      <c r="A12" s="1"/>
      <c r="B12" s="5" t="s">
        <v>15</v>
      </c>
      <c r="C12" s="6" t="s">
        <v>23</v>
      </c>
      <c r="D12" s="9" t="s">
        <v>27</v>
      </c>
      <c r="E12" s="8"/>
      <c r="F12" s="3"/>
      <c r="G12" s="3"/>
      <c r="H12" s="3"/>
      <c r="I12" s="8"/>
    </row>
    <row r="13" spans="1:9" ht="27" customHeight="1" x14ac:dyDescent="0.2">
      <c r="A13" s="1"/>
      <c r="B13" s="5" t="s">
        <v>19</v>
      </c>
      <c r="C13" s="6" t="s">
        <v>23</v>
      </c>
      <c r="D13" s="9" t="s">
        <v>28</v>
      </c>
      <c r="E13" s="8"/>
      <c r="F13" s="3"/>
      <c r="G13" s="3"/>
      <c r="H13" s="3"/>
      <c r="I13" s="8"/>
    </row>
    <row r="14" spans="1:9" ht="24" x14ac:dyDescent="0.2">
      <c r="A14" s="1"/>
      <c r="B14" s="10"/>
      <c r="C14" s="10"/>
      <c r="D14" s="10"/>
      <c r="E14" s="10"/>
      <c r="F14" s="10"/>
      <c r="G14" s="10"/>
      <c r="H14" s="10"/>
      <c r="I14" s="10"/>
    </row>
    <row r="15" spans="1:9" ht="34.5" customHeight="1" x14ac:dyDescent="0.2">
      <c r="A15" s="11"/>
      <c r="B15" s="80" t="s">
        <v>29</v>
      </c>
      <c r="C15" s="78"/>
      <c r="D15" s="78"/>
      <c r="E15" s="78"/>
      <c r="F15" s="78"/>
      <c r="G15" s="78"/>
      <c r="H15" s="78"/>
      <c r="I15" s="12"/>
    </row>
  </sheetData>
  <mergeCells count="2">
    <mergeCell ref="B1:H1"/>
    <mergeCell ref="B15:H1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M185"/>
  <sheetViews>
    <sheetView showGridLines="0" workbookViewId="0">
      <pane ySplit="1" topLeftCell="A2" activePane="bottomLeft" state="frozen"/>
      <selection pane="bottomLeft" activeCell="F12" sqref="F12"/>
    </sheetView>
  </sheetViews>
  <sheetFormatPr defaultColWidth="12.5703125" defaultRowHeight="15.75" customHeight="1" x14ac:dyDescent="0.2"/>
  <cols>
    <col min="1" max="1" width="7.140625" bestFit="1" customWidth="1"/>
    <col min="2" max="2" width="9" bestFit="1" customWidth="1"/>
    <col min="3" max="3" width="12.7109375" bestFit="1" customWidth="1"/>
    <col min="4" max="4" width="43.85546875" bestFit="1" customWidth="1"/>
    <col min="5" max="5" width="2.7109375" bestFit="1" customWidth="1"/>
    <col min="6" max="6" width="43.85546875" bestFit="1" customWidth="1"/>
    <col min="7" max="7" width="17.28515625" bestFit="1" customWidth="1"/>
  </cols>
  <sheetData>
    <row r="1" spans="1:7" ht="24" customHeight="1" thickTop="1" x14ac:dyDescent="0.2">
      <c r="A1" s="13" t="s">
        <v>30</v>
      </c>
      <c r="B1" s="14" t="s">
        <v>31</v>
      </c>
      <c r="C1" s="15" t="s">
        <v>32</v>
      </c>
      <c r="D1" s="14" t="s">
        <v>33</v>
      </c>
      <c r="E1" s="14"/>
      <c r="F1" s="14" t="s">
        <v>33</v>
      </c>
      <c r="G1" s="83" t="s">
        <v>34</v>
      </c>
    </row>
    <row r="2" spans="1:7" ht="12.75" x14ac:dyDescent="0.2">
      <c r="A2" s="16" t="s">
        <v>35</v>
      </c>
      <c r="B2" s="84" t="s">
        <v>2</v>
      </c>
      <c r="C2" s="17" t="str">
        <f>MD!A2</f>
        <v>Round 1</v>
      </c>
      <c r="D2" s="84" t="str">
        <f>MD!A4</f>
        <v>1\ [SEN] Anthony Tso/Jordan Lau (1)</v>
      </c>
      <c r="E2" s="84" t="s">
        <v>1</v>
      </c>
      <c r="F2" s="84" t="str">
        <f>MD!A6</f>
        <v>1\ [CAM] Dominik Brunette/Grayson Hebner</v>
      </c>
      <c r="G2" s="85" t="s">
        <v>36</v>
      </c>
    </row>
    <row r="3" spans="1:7" ht="12.75" x14ac:dyDescent="0.2">
      <c r="A3" s="16" t="s">
        <v>37</v>
      </c>
      <c r="B3" s="86" t="s">
        <v>2</v>
      </c>
      <c r="C3" s="18" t="str">
        <f>MD!A2</f>
        <v>Round 1</v>
      </c>
      <c r="D3" s="86" t="str">
        <f>MD!A20</f>
        <v>2\ [SEN] Malakai Thompson/Sebastien Liu (5/8)</v>
      </c>
      <c r="E3" s="86" t="s">
        <v>1</v>
      </c>
      <c r="F3" s="86" t="str">
        <f>MD!A22</f>
        <v>2\ [LAM] Dalton Baxter/Mathew Blayney</v>
      </c>
      <c r="G3" s="87" t="s">
        <v>38</v>
      </c>
    </row>
    <row r="4" spans="1:7" ht="12.75" x14ac:dyDescent="0.2">
      <c r="A4" s="16" t="s">
        <v>39</v>
      </c>
      <c r="B4" s="84" t="s">
        <v>2</v>
      </c>
      <c r="C4" s="17" t="str">
        <f>MD!A2</f>
        <v>Round 1</v>
      </c>
      <c r="D4" s="84" t="str">
        <f>MD!A32</f>
        <v>3\ [CAM] Hedson John/Prabhkirat Singh</v>
      </c>
      <c r="E4" s="84" t="s">
        <v>1</v>
      </c>
      <c r="F4" s="84" t="str">
        <f>MD!A34</f>
        <v>3\ [HUM] Jack Ronahan/Chase Anderson (3/4)</v>
      </c>
      <c r="G4" s="85" t="s">
        <v>40</v>
      </c>
    </row>
    <row r="5" spans="1:7" ht="12.75" x14ac:dyDescent="0.2">
      <c r="A5" s="16" t="s">
        <v>41</v>
      </c>
      <c r="B5" s="86" t="s">
        <v>2</v>
      </c>
      <c r="C5" s="18" t="str">
        <f>MD!A2</f>
        <v>Round 1</v>
      </c>
      <c r="D5" s="86" t="str">
        <f>MD!A36</f>
        <v>4\ [FAN] Thao Le/Arpi Sinha (3/4)</v>
      </c>
      <c r="E5" s="86" t="s">
        <v>1</v>
      </c>
      <c r="F5" s="86" t="str">
        <f>MD!A38</f>
        <v>4\ [CAM] Daniel Collins/Trent Barron</v>
      </c>
      <c r="G5" s="87" t="s">
        <v>42</v>
      </c>
    </row>
    <row r="6" spans="1:7" ht="12.75" x14ac:dyDescent="0.2">
      <c r="A6" s="16" t="s">
        <v>43</v>
      </c>
      <c r="B6" s="84" t="s">
        <v>2</v>
      </c>
      <c r="C6" s="17" t="str">
        <f>MD!A2</f>
        <v>Round 1</v>
      </c>
      <c r="D6" s="84" t="str">
        <f>MD!A64</f>
        <v>5\ [CON] Thinh Nguyen/Boldizsar 'Bhumi' Sio</v>
      </c>
      <c r="E6" s="84" t="s">
        <v>1</v>
      </c>
      <c r="F6" s="84" t="str">
        <f>MD!A66</f>
        <v>5\ [SEN] Bosco Lai/Maulik Jain (2)</v>
      </c>
      <c r="G6" s="85" t="s">
        <v>44</v>
      </c>
    </row>
    <row r="7" spans="1:7" ht="12.75" x14ac:dyDescent="0.2">
      <c r="A7" s="16" t="s">
        <v>45</v>
      </c>
      <c r="B7" s="86" t="s">
        <v>2</v>
      </c>
      <c r="C7" s="18" t="str">
        <f>MD!B2</f>
        <v>Round 2</v>
      </c>
      <c r="D7" s="86" t="str">
        <f>MD!B13</f>
        <v>6\ [FAN] Jack Wang/Alex Li</v>
      </c>
      <c r="E7" s="86" t="s">
        <v>1</v>
      </c>
      <c r="F7" s="86" t="str">
        <f>MD!B17</f>
        <v>6\ [CON] Maxwell Barnes/Nolan Bridge</v>
      </c>
      <c r="G7" s="87" t="s">
        <v>46</v>
      </c>
    </row>
    <row r="8" spans="1:7" ht="12.75" x14ac:dyDescent="0.2">
      <c r="A8" s="16" t="s">
        <v>47</v>
      </c>
      <c r="B8" s="84" t="s">
        <v>2</v>
      </c>
      <c r="C8" s="17" t="str">
        <f>MD!B2</f>
        <v>Round 2</v>
      </c>
      <c r="D8" s="84" t="str">
        <f>MD!B45</f>
        <v>7\ [LAM] Ryan Stubberfield/Gavin Clark</v>
      </c>
      <c r="E8" s="84" t="s">
        <v>1</v>
      </c>
      <c r="F8" s="84" t="str">
        <f>MD!B49</f>
        <v>7\ [SEN] Kevin Yee/Andrew Li</v>
      </c>
      <c r="G8" s="85" t="s">
        <v>48</v>
      </c>
    </row>
    <row r="9" spans="1:7" ht="12.75" x14ac:dyDescent="0.2">
      <c r="A9" s="16" t="s">
        <v>49</v>
      </c>
      <c r="B9" s="86" t="s">
        <v>2</v>
      </c>
      <c r="C9" s="18" t="str">
        <f>MD!B2</f>
        <v>Round 2</v>
      </c>
      <c r="D9" s="86" t="str">
        <f>MD!B53</f>
        <v>8\ [FAN] Suhail Muhammad/Ram Ng (5/8)</v>
      </c>
      <c r="E9" s="86" t="s">
        <v>1</v>
      </c>
      <c r="F9" s="86" t="str">
        <f>MD!B57</f>
        <v>8\ [HUM] Tyler Vicente-Pereira/Aldrin Miranda</v>
      </c>
      <c r="G9" s="87" t="s">
        <v>50</v>
      </c>
    </row>
    <row r="10" spans="1:7" ht="12.75" x14ac:dyDescent="0.2">
      <c r="A10" s="16" t="s">
        <v>51</v>
      </c>
      <c r="B10" s="84" t="s">
        <v>2</v>
      </c>
      <c r="C10" s="17" t="str">
        <f>MD!B2</f>
        <v>Round 2</v>
      </c>
      <c r="D10" s="84" t="str">
        <f>MD!B5</f>
        <v>9\ [SEN] Anthony Tso/Jordan Lau (1)</v>
      </c>
      <c r="E10" s="84" t="s">
        <v>1</v>
      </c>
      <c r="F10" s="84" t="str">
        <f>MD!B9</f>
        <v>9\ [LAM] Caleb Clayton/Milton M</v>
      </c>
      <c r="G10" s="85" t="s">
        <v>52</v>
      </c>
    </row>
    <row r="11" spans="1:7" ht="12.75" x14ac:dyDescent="0.2">
      <c r="A11" s="16" t="s">
        <v>53</v>
      </c>
      <c r="B11" s="86" t="s">
        <v>2</v>
      </c>
      <c r="C11" s="18" t="str">
        <f>MD!B2</f>
        <v>Round 2</v>
      </c>
      <c r="D11" s="86" t="str">
        <f>MD!B21</f>
        <v>10\ [SEN] Malakai Thompson/Sebastien Liu (5/8)</v>
      </c>
      <c r="E11" s="86" t="s">
        <v>1</v>
      </c>
      <c r="F11" s="86" t="str">
        <f>MD!B25</f>
        <v>10\ [HUM] Harry Vu/Reanbert Valentino</v>
      </c>
      <c r="G11" s="87" t="s">
        <v>54</v>
      </c>
    </row>
    <row r="12" spans="1:7" ht="12.75" x14ac:dyDescent="0.2">
      <c r="A12" s="16" t="s">
        <v>55</v>
      </c>
      <c r="B12" s="84" t="s">
        <v>2</v>
      </c>
      <c r="C12" s="17" t="str">
        <f>MD!B2</f>
        <v>Round 2</v>
      </c>
      <c r="D12" s="84" t="str">
        <f>MD!B29</f>
        <v>11\ [BOR] Jordan Atkins/Aaden Atkins</v>
      </c>
      <c r="E12" s="84" t="s">
        <v>1</v>
      </c>
      <c r="F12" s="84" t="str">
        <f>MD!B33</f>
        <v>11\ [HUM] Jack Ronahan/Chase Anderson (3/4)</v>
      </c>
      <c r="G12" s="85" t="s">
        <v>56</v>
      </c>
    </row>
    <row r="13" spans="1:7" ht="12.75" x14ac:dyDescent="0.2">
      <c r="A13" s="16" t="s">
        <v>57</v>
      </c>
      <c r="B13" s="86" t="s">
        <v>2</v>
      </c>
      <c r="C13" s="18" t="str">
        <f>MD!B2</f>
        <v>Round 2</v>
      </c>
      <c r="D13" s="86" t="str">
        <f>MD!B37</f>
        <v>12\ [FAN] Thao Le/Arpi Sinha (3/4)</v>
      </c>
      <c r="E13" s="86" t="s">
        <v>1</v>
      </c>
      <c r="F13" s="86" t="str">
        <f>MD!B41</f>
        <v>12\ [CON] Ryan Tu/Akashdeep Singh</v>
      </c>
      <c r="G13" s="87" t="s">
        <v>58</v>
      </c>
    </row>
    <row r="14" spans="1:7" ht="12.75" x14ac:dyDescent="0.2">
      <c r="A14" s="16" t="s">
        <v>59</v>
      </c>
      <c r="B14" s="84" t="s">
        <v>2</v>
      </c>
      <c r="C14" s="17" t="str">
        <f>MD!B2</f>
        <v>Round 2</v>
      </c>
      <c r="D14" s="84" t="str">
        <f>MD!B61</f>
        <v>13\ [LAM] Spencer Veenedaal/Lucas Aarts</v>
      </c>
      <c r="E14" s="84" t="s">
        <v>1</v>
      </c>
      <c r="F14" s="84" t="str">
        <f>MD!B65</f>
        <v>13\ [SEN] Bosco Lai/Maulik Jain (2)</v>
      </c>
      <c r="G14" s="85" t="s">
        <v>60</v>
      </c>
    </row>
    <row r="15" spans="1:7" ht="12.75" x14ac:dyDescent="0.2">
      <c r="A15" s="16" t="s">
        <v>61</v>
      </c>
      <c r="B15" s="86" t="s">
        <v>7</v>
      </c>
      <c r="C15" s="18" t="str">
        <f>WD!A2</f>
        <v>Round 1</v>
      </c>
      <c r="D15" s="86" t="str">
        <f>WD!A4</f>
        <v>14\ [HUM] Rachel Chan/Elena Meng (1)</v>
      </c>
      <c r="E15" s="86" t="s">
        <v>1</v>
      </c>
      <c r="F15" s="86" t="str">
        <f>WD!A6</f>
        <v>14\ [SEN] Tiffany Amper/Manuela Patiño</v>
      </c>
      <c r="G15" s="87" t="s">
        <v>62</v>
      </c>
    </row>
    <row r="16" spans="1:7" ht="12.75" x14ac:dyDescent="0.2">
      <c r="A16" s="16" t="s">
        <v>63</v>
      </c>
      <c r="B16" s="84" t="s">
        <v>7</v>
      </c>
      <c r="C16" s="17" t="str">
        <f>WD!A2</f>
        <v>Round 1</v>
      </c>
      <c r="D16" s="84" t="str">
        <f>WD!A8</f>
        <v>15\ [LAM] Jessie Hillier/[BOR] Laydia Richard</v>
      </c>
      <c r="E16" s="84" t="s">
        <v>1</v>
      </c>
      <c r="F16" s="84" t="str">
        <f>WD!A10</f>
        <v>15\ [FAN] Rejoice Nwokedi/Khiara Dizon</v>
      </c>
      <c r="G16" s="85" t="s">
        <v>64</v>
      </c>
    </row>
    <row r="17" spans="1:7" ht="12.75" x14ac:dyDescent="0.2">
      <c r="A17" s="16" t="s">
        <v>65</v>
      </c>
      <c r="B17" s="86" t="s">
        <v>7</v>
      </c>
      <c r="C17" s="18" t="str">
        <f>WD!A2</f>
        <v>Round 1</v>
      </c>
      <c r="D17" s="86" t="str">
        <f>WD!A12</f>
        <v xml:space="preserve">16\ [SEN] Amy Xing/Chincco Lai </v>
      </c>
      <c r="E17" s="86" t="s">
        <v>1</v>
      </c>
      <c r="F17" s="86" t="str">
        <f>WD!A14</f>
        <v>16\ [CON] Shubi Yadav/Mariam Muqeem</v>
      </c>
      <c r="G17" s="87" t="s">
        <v>66</v>
      </c>
    </row>
    <row r="18" spans="1:7" ht="12.75" x14ac:dyDescent="0.2">
      <c r="A18" s="16" t="s">
        <v>67</v>
      </c>
      <c r="B18" s="84" t="s">
        <v>7</v>
      </c>
      <c r="C18" s="17" t="str">
        <f>WD!A2</f>
        <v>Round 1</v>
      </c>
      <c r="D18" s="84" t="str">
        <f>WD!A20</f>
        <v>17\ [SEN] Vanness Lam/Alyssa Iran (3/4)</v>
      </c>
      <c r="E18" s="84" t="s">
        <v>1</v>
      </c>
      <c r="F18" s="84" t="str">
        <f>WD!A22</f>
        <v>17\ [BOR] Alyssa Gagné/Mackenzie Pilon</v>
      </c>
      <c r="G18" s="85" t="s">
        <v>68</v>
      </c>
    </row>
    <row r="19" spans="1:7" ht="12.75" x14ac:dyDescent="0.2">
      <c r="A19" s="16" t="s">
        <v>69</v>
      </c>
      <c r="B19" s="86" t="s">
        <v>7</v>
      </c>
      <c r="C19" s="18" t="str">
        <f>WD!A2</f>
        <v>Round 1</v>
      </c>
      <c r="D19" s="86" t="str">
        <f>WD!A24</f>
        <v>18\ [LAM] Sydney Godek/Lauren Goldsack</v>
      </c>
      <c r="E19" s="86" t="s">
        <v>1</v>
      </c>
      <c r="F19" s="86" t="str">
        <f>WD!A26</f>
        <v>18\ [FAN] Xin Niu/Tilu Vaidya</v>
      </c>
      <c r="G19" s="87" t="s">
        <v>70</v>
      </c>
    </row>
    <row r="20" spans="1:7" ht="12.75" x14ac:dyDescent="0.2">
      <c r="A20" s="16" t="s">
        <v>71</v>
      </c>
      <c r="B20" s="84" t="s">
        <v>7</v>
      </c>
      <c r="C20" s="17" t="str">
        <f>WD!A2</f>
        <v>Round 1</v>
      </c>
      <c r="D20" s="84" t="str">
        <f>WD!A28</f>
        <v>19\ [CAM] Jamie Hopkins/Alexa Clark</v>
      </c>
      <c r="E20" s="84" t="s">
        <v>1</v>
      </c>
      <c r="F20" s="84" t="str">
        <f>WD!A30</f>
        <v>19\ [CON] Ayshanur Janybek/[SEN] Demetra Mew</v>
      </c>
      <c r="G20" s="85" t="s">
        <v>72</v>
      </c>
    </row>
    <row r="21" spans="1:7" ht="12.75" x14ac:dyDescent="0.2">
      <c r="A21" s="16" t="s">
        <v>73</v>
      </c>
      <c r="B21" s="86" t="s">
        <v>7</v>
      </c>
      <c r="C21" s="18" t="str">
        <f>WD!A2</f>
        <v>Round 1</v>
      </c>
      <c r="D21" s="86" t="str">
        <f>WD!A32</f>
        <v>20\ [BOR] Ayushee Somaroo/Maryssa Mercier</v>
      </c>
      <c r="E21" s="86" t="s">
        <v>1</v>
      </c>
      <c r="F21" s="86" t="str">
        <f>WD!A34</f>
        <v>20\ [HUM] Shruti Joshi/Sherry Wu (2)</v>
      </c>
      <c r="G21" s="87" t="s">
        <v>74</v>
      </c>
    </row>
    <row r="22" spans="1:7" ht="12.75" x14ac:dyDescent="0.2">
      <c r="A22" s="16" t="s">
        <v>75</v>
      </c>
      <c r="B22" s="84" t="s">
        <v>5</v>
      </c>
      <c r="C22" s="17" t="str">
        <f>'MD Cons'!A2</f>
        <v>Round 1</v>
      </c>
      <c r="D22" s="84" t="str">
        <f>'MD Cons'!A4</f>
        <v>21\ [CAM] Dominik Brunette/Grayson Hebner</v>
      </c>
      <c r="E22" s="84" t="s">
        <v>1</v>
      </c>
      <c r="F22" s="84" t="str">
        <f>'MD Cons'!A6</f>
        <v>21\ [LAM] Caleb Clayton/Milton M</v>
      </c>
      <c r="G22" s="85" t="s">
        <v>76</v>
      </c>
    </row>
    <row r="23" spans="1:7" ht="12.75" x14ac:dyDescent="0.2">
      <c r="A23" s="16" t="s">
        <v>77</v>
      </c>
      <c r="B23" s="88" t="s">
        <v>5</v>
      </c>
      <c r="C23" s="19" t="str">
        <f>'MD Cons'!A2</f>
        <v>Round 1</v>
      </c>
      <c r="D23" s="88" t="str">
        <f>'MD Cons'!A8</f>
        <v>22\ BYE</v>
      </c>
      <c r="E23" s="88" t="s">
        <v>1</v>
      </c>
      <c r="F23" s="88" t="str">
        <f>'MD Cons'!A10</f>
        <v>22\ [LAM] Dalton Baxter/Mathew Blayney</v>
      </c>
      <c r="G23" s="87"/>
    </row>
    <row r="24" spans="1:7" ht="12.75" x14ac:dyDescent="0.2">
      <c r="A24" s="16" t="s">
        <v>78</v>
      </c>
      <c r="B24" s="84" t="s">
        <v>5</v>
      </c>
      <c r="C24" s="17" t="str">
        <f>'MD Cons'!A2</f>
        <v>Round 1</v>
      </c>
      <c r="D24" s="84" t="str">
        <f>'MD Cons'!A12</f>
        <v>23\ [BOR] Jordan Atkins/Aaden Atkins</v>
      </c>
      <c r="E24" s="84" t="s">
        <v>1</v>
      </c>
      <c r="F24" s="84" t="str">
        <f>'MD Cons'!A14</f>
        <v>23\ [CAM] Hedson John/Prabhkirat Singh</v>
      </c>
      <c r="G24" s="85" t="s">
        <v>79</v>
      </c>
    </row>
    <row r="25" spans="1:7" ht="12.75" x14ac:dyDescent="0.2">
      <c r="A25" s="16" t="s">
        <v>80</v>
      </c>
      <c r="B25" s="86" t="s">
        <v>5</v>
      </c>
      <c r="C25" s="18" t="str">
        <f>'MD Cons'!A2</f>
        <v>Round 1</v>
      </c>
      <c r="D25" s="86" t="str">
        <f>'MD Cons'!A16</f>
        <v>24\ [CON] Ryan Tu/Akashdeep Singh</v>
      </c>
      <c r="E25" s="86" t="s">
        <v>1</v>
      </c>
      <c r="F25" s="86" t="str">
        <f>'MD Cons'!A18</f>
        <v>24\ [HUM] Harry Vu/Reanbert Valentino</v>
      </c>
      <c r="G25" s="87" t="s">
        <v>81</v>
      </c>
    </row>
    <row r="26" spans="1:7" ht="12.75" x14ac:dyDescent="0.2">
      <c r="A26" s="16" t="s">
        <v>82</v>
      </c>
      <c r="B26" s="89" t="s">
        <v>5</v>
      </c>
      <c r="C26" s="20" t="str">
        <f>'MD Cons'!A2</f>
        <v>Round 1</v>
      </c>
      <c r="D26" s="89" t="str">
        <f>'MD Cons'!A20</f>
        <v>25\ [CAM] Daniel Collins/Trent Barron</v>
      </c>
      <c r="E26" s="89" t="s">
        <v>1</v>
      </c>
      <c r="F26" s="89" t="str">
        <f>'MD Cons'!A22</f>
        <v>25\ BYE</v>
      </c>
      <c r="G26" s="85"/>
    </row>
    <row r="27" spans="1:7" ht="12.75" x14ac:dyDescent="0.2">
      <c r="A27" s="16" t="s">
        <v>83</v>
      </c>
      <c r="B27" s="86" t="s">
        <v>5</v>
      </c>
      <c r="C27" s="18" t="str">
        <f>'MD Cons'!A2</f>
        <v>Round 1</v>
      </c>
      <c r="D27" s="86" t="str">
        <f>'MD Cons'!A24</f>
        <v>26\ [LAM] Ryan Stubberfield/Gavin Clark</v>
      </c>
      <c r="E27" s="86" t="s">
        <v>1</v>
      </c>
      <c r="F27" s="86" t="str">
        <f>'MD Cons'!A26</f>
        <v>26\ [FAN] Jack Wang/Alex Li</v>
      </c>
      <c r="G27" s="87" t="s">
        <v>84</v>
      </c>
    </row>
    <row r="28" spans="1:7" ht="12.75" x14ac:dyDescent="0.2">
      <c r="A28" s="16" t="s">
        <v>85</v>
      </c>
      <c r="B28" s="84" t="s">
        <v>5</v>
      </c>
      <c r="C28" s="17" t="str">
        <f>'MD Cons'!A2</f>
        <v>Round 1</v>
      </c>
      <c r="D28" s="84" t="str">
        <f>'MD Cons'!A28</f>
        <v>27\ [HUM] Tyler Vicente-Pereira/Aldrin Miranda</v>
      </c>
      <c r="E28" s="84" t="s">
        <v>1</v>
      </c>
      <c r="F28" s="84" t="str">
        <f>'MD Cons'!A30</f>
        <v>27\ [LAM] Spencer Veenedaal/Lucas Aarts</v>
      </c>
      <c r="G28" s="85" t="s">
        <v>86</v>
      </c>
    </row>
    <row r="29" spans="1:7" ht="12.75" x14ac:dyDescent="0.2">
      <c r="A29" s="16" t="s">
        <v>87</v>
      </c>
      <c r="B29" s="88" t="s">
        <v>5</v>
      </c>
      <c r="C29" s="19" t="str">
        <f>'MD Cons'!A2</f>
        <v>Round 1</v>
      </c>
      <c r="D29" s="88" t="str">
        <f>'MD Cons'!A32</f>
        <v>28\ [CON] Thinh Nguyen/Boldizsar 'Bhumi' Sio</v>
      </c>
      <c r="E29" s="88" t="s">
        <v>1</v>
      </c>
      <c r="F29" s="88" t="str">
        <f>'MD Cons'!A34</f>
        <v>28\ BYE</v>
      </c>
      <c r="G29" s="87"/>
    </row>
    <row r="30" spans="1:7" ht="12.75" x14ac:dyDescent="0.2">
      <c r="A30" s="16" t="s">
        <v>88</v>
      </c>
      <c r="B30" s="84" t="s">
        <v>9</v>
      </c>
      <c r="C30" s="17" t="str">
        <f>'WD Cons'!A2</f>
        <v>Quarter-Finals</v>
      </c>
      <c r="D30" s="84" t="str">
        <f>'WD Cons'!A4</f>
        <v>29\ [SEN] Tiffany Amper/Manuela Patiño</v>
      </c>
      <c r="E30" s="84" t="s">
        <v>1</v>
      </c>
      <c r="F30" s="84" t="str">
        <f>'WD Cons'!A6</f>
        <v>29\ [FAN] Sam Darby/Nicole Kim</v>
      </c>
      <c r="G30" s="85" t="s">
        <v>89</v>
      </c>
    </row>
    <row r="31" spans="1:7" ht="12.75" x14ac:dyDescent="0.2">
      <c r="A31" s="16" t="s">
        <v>90</v>
      </c>
      <c r="B31" s="86" t="s">
        <v>9</v>
      </c>
      <c r="C31" s="18" t="str">
        <f>'WD Cons'!A2</f>
        <v>Quarter-Finals</v>
      </c>
      <c r="D31" s="86" t="str">
        <f>'WD Cons'!A8</f>
        <v>30\ [LAM] Jessie Hillier/[BOR] Laydia Richard</v>
      </c>
      <c r="E31" s="86" t="s">
        <v>1</v>
      </c>
      <c r="F31" s="86" t="str">
        <f>'WD Cons'!A10</f>
        <v>30\ [CON] Shubi Yadav/Mariam Muqeem</v>
      </c>
      <c r="G31" s="87" t="s">
        <v>91</v>
      </c>
    </row>
    <row r="32" spans="1:7" ht="12.75" x14ac:dyDescent="0.2">
      <c r="A32" s="16" t="s">
        <v>92</v>
      </c>
      <c r="B32" s="84" t="s">
        <v>9</v>
      </c>
      <c r="C32" s="17" t="str">
        <f>'WD Cons'!A2</f>
        <v>Quarter-Finals</v>
      </c>
      <c r="D32" s="84" t="str">
        <f>'WD Cons'!A12</f>
        <v>31\ [LAM] Sydney Godek/Lauren Goldsack</v>
      </c>
      <c r="E32" s="84" t="s">
        <v>1</v>
      </c>
      <c r="F32" s="84" t="str">
        <f>'WD Cons'!A14</f>
        <v>31\ [BOR] Alyssa Gagné/Mackenzie Pilon</v>
      </c>
      <c r="G32" s="85" t="s">
        <v>93</v>
      </c>
    </row>
    <row r="33" spans="1:7" ht="12.75" x14ac:dyDescent="0.2">
      <c r="A33" s="16" t="s">
        <v>94</v>
      </c>
      <c r="B33" s="86" t="s">
        <v>9</v>
      </c>
      <c r="C33" s="18" t="str">
        <f>'WD Cons'!A2</f>
        <v>Quarter-Finals</v>
      </c>
      <c r="D33" s="86" t="str">
        <f>'WD Cons'!A16</f>
        <v>32\ [CON] Ayshanur Janybek/[SEN] Demetra Mew</v>
      </c>
      <c r="E33" s="86" t="s">
        <v>1</v>
      </c>
      <c r="F33" s="86" t="str">
        <f>'WD Cons'!A18</f>
        <v>32\ [BOR] Ayushee Somaroo/Maryssa Mercier</v>
      </c>
      <c r="G33" s="87" t="s">
        <v>95</v>
      </c>
    </row>
    <row r="34" spans="1:7" ht="12.75" x14ac:dyDescent="0.2">
      <c r="A34" s="16" t="s">
        <v>96</v>
      </c>
      <c r="B34" s="84" t="s">
        <v>2</v>
      </c>
      <c r="C34" s="17" t="str">
        <f>MD!C2</f>
        <v>Quarter-Finals</v>
      </c>
      <c r="D34" s="84" t="str">
        <f>MD!C7</f>
        <v>33\ [SEN] Anthony Tso/Jordan Lau (1)</v>
      </c>
      <c r="E34" s="84" t="s">
        <v>1</v>
      </c>
      <c r="F34" s="84" t="str">
        <f>MD!C15</f>
        <v>33\ [CON] Maxwell Barnes/Nolan Bridge</v>
      </c>
      <c r="G34" s="85" t="s">
        <v>97</v>
      </c>
    </row>
    <row r="35" spans="1:7" ht="12.75" x14ac:dyDescent="0.2">
      <c r="A35" s="16" t="s">
        <v>98</v>
      </c>
      <c r="B35" s="86" t="s">
        <v>2</v>
      </c>
      <c r="C35" s="18" t="str">
        <f>MD!C2</f>
        <v>Quarter-Finals</v>
      </c>
      <c r="D35" s="86" t="str">
        <f>MD!C23</f>
        <v>34\ [SEN] Malakai Thompson/Sebastien Liu (5/8)</v>
      </c>
      <c r="E35" s="86" t="s">
        <v>1</v>
      </c>
      <c r="F35" s="86" t="str">
        <f>MD!C31</f>
        <v>34\ [HUM] Jack Ronahan/Chase Anderson (3/4)</v>
      </c>
      <c r="G35" s="87" t="s">
        <v>99</v>
      </c>
    </row>
    <row r="36" spans="1:7" ht="12.75" x14ac:dyDescent="0.2">
      <c r="A36" s="16" t="s">
        <v>100</v>
      </c>
      <c r="B36" s="84" t="s">
        <v>2</v>
      </c>
      <c r="C36" s="17" t="str">
        <f>MD!C2</f>
        <v>Quarter-Finals</v>
      </c>
      <c r="D36" s="84" t="str">
        <f>MD!C39</f>
        <v>35\ [FAN] Thao Le/Arpi Sinha (3/4)</v>
      </c>
      <c r="E36" s="84" t="s">
        <v>1</v>
      </c>
      <c r="F36" s="84" t="str">
        <f>MD!C47</f>
        <v>35\ [SEN] Kevin Yee/Andrew Li</v>
      </c>
      <c r="G36" s="85" t="s">
        <v>101</v>
      </c>
    </row>
    <row r="37" spans="1:7" ht="12.75" x14ac:dyDescent="0.2">
      <c r="A37" s="16" t="s">
        <v>102</v>
      </c>
      <c r="B37" s="86" t="s">
        <v>2</v>
      </c>
      <c r="C37" s="18" t="str">
        <f>MD!C2</f>
        <v>Quarter-Finals</v>
      </c>
      <c r="D37" s="86" t="str">
        <f>MD!C55</f>
        <v>36\ [FAN] Suhail Muhammad/Ram Ng (5/8)</v>
      </c>
      <c r="E37" s="86" t="s">
        <v>1</v>
      </c>
      <c r="F37" s="86" t="str">
        <f>MD!C63</f>
        <v>36\ [SEN] Bosco Lai/Maulik Jain (2)</v>
      </c>
      <c r="G37" s="87" t="s">
        <v>103</v>
      </c>
    </row>
    <row r="38" spans="1:7" ht="12.75" x14ac:dyDescent="0.2">
      <c r="A38" s="16" t="s">
        <v>104</v>
      </c>
      <c r="B38" s="84" t="s">
        <v>5</v>
      </c>
      <c r="C38" s="17" t="str">
        <f>'MD Cons'!B2</f>
        <v>Semi-Finals</v>
      </c>
      <c r="D38" s="84" t="str">
        <f>'MD Cons'!B5</f>
        <v>37\ [CAM] Dominik Brunette/Grayson Hebner</v>
      </c>
      <c r="E38" s="84" t="s">
        <v>1</v>
      </c>
      <c r="F38" s="84" t="str">
        <f>'MD Cons'!B9</f>
        <v>37\ [LAM] Dalton Baxter/Mathew Blayney</v>
      </c>
      <c r="G38" s="85" t="s">
        <v>101</v>
      </c>
    </row>
    <row r="39" spans="1:7" ht="12.75" x14ac:dyDescent="0.2">
      <c r="A39" s="16" t="s">
        <v>105</v>
      </c>
      <c r="B39" s="86" t="s">
        <v>5</v>
      </c>
      <c r="C39" s="18" t="str">
        <f>'MD Cons'!B2</f>
        <v>Semi-Finals</v>
      </c>
      <c r="D39" s="86" t="str">
        <f>'MD Cons'!B13</f>
        <v>38\ [BOR] Jordan Atkins/Aaden Atkins</v>
      </c>
      <c r="E39" s="86" t="s">
        <v>1</v>
      </c>
      <c r="F39" s="86" t="str">
        <f>'MD Cons'!B17</f>
        <v>38\ [CON] Ryan Tu/Akashdeep Singh</v>
      </c>
      <c r="G39" s="87" t="s">
        <v>106</v>
      </c>
    </row>
    <row r="40" spans="1:7" ht="12.75" x14ac:dyDescent="0.2">
      <c r="A40" s="16" t="s">
        <v>107</v>
      </c>
      <c r="B40" s="84" t="s">
        <v>5</v>
      </c>
      <c r="C40" s="17" t="str">
        <f>'MD Cons'!B2</f>
        <v>Semi-Finals</v>
      </c>
      <c r="D40" s="84" t="str">
        <f>'MD Cons'!B21</f>
        <v>39\ [CAM] Daniel Collins/Trent Barron</v>
      </c>
      <c r="E40" s="84" t="s">
        <v>1</v>
      </c>
      <c r="F40" s="84" t="str">
        <f>'MD Cons'!B25</f>
        <v>39\ [FAN] Jack Wang/Alex Li</v>
      </c>
      <c r="G40" s="85" t="s">
        <v>108</v>
      </c>
    </row>
    <row r="41" spans="1:7" ht="12.75" x14ac:dyDescent="0.2">
      <c r="A41" s="16" t="s">
        <v>109</v>
      </c>
      <c r="B41" s="86" t="s">
        <v>5</v>
      </c>
      <c r="C41" s="18" t="str">
        <f>'MD Cons'!B2</f>
        <v>Semi-Finals</v>
      </c>
      <c r="D41" s="86" t="str">
        <f>'MD Cons'!B29</f>
        <v>40\ [HUM] Tyler Vicente-Pereira/Aldrin Miranda</v>
      </c>
      <c r="E41" s="86" t="s">
        <v>1</v>
      </c>
      <c r="F41" s="86" t="str">
        <f>'MD Cons'!B33</f>
        <v>40\ [CON] Thinh Nguyen/Boldizsar 'Bhumi' Sio</v>
      </c>
      <c r="G41" s="87" t="s">
        <v>110</v>
      </c>
    </row>
    <row r="42" spans="1:7" ht="12.75" x14ac:dyDescent="0.2">
      <c r="A42" s="16" t="s">
        <v>111</v>
      </c>
      <c r="B42" s="84" t="s">
        <v>7</v>
      </c>
      <c r="C42" s="17" t="str">
        <f>WD!B2</f>
        <v>Quarter-Finals</v>
      </c>
      <c r="D42" s="84" t="str">
        <f>WD!B13</f>
        <v xml:space="preserve">41\ [SEN] Amy Xing/Chincco Lai </v>
      </c>
      <c r="E42" s="84" t="s">
        <v>1</v>
      </c>
      <c r="F42" s="84" t="str">
        <f>WD!B17</f>
        <v>41\ [FAN] Sam Darby/Nicole Kim (3/4)</v>
      </c>
      <c r="G42" s="85" t="s">
        <v>112</v>
      </c>
    </row>
    <row r="43" spans="1:7" ht="12.75" x14ac:dyDescent="0.2">
      <c r="A43" s="16" t="s">
        <v>113</v>
      </c>
      <c r="B43" s="86" t="s">
        <v>7</v>
      </c>
      <c r="C43" s="18" t="str">
        <f>WD!B2</f>
        <v>Quarter-Finals</v>
      </c>
      <c r="D43" s="86" t="str">
        <f>WD!B5</f>
        <v>42\ [HUM] Rachel Chan/Elena Meng (1)</v>
      </c>
      <c r="E43" s="86" t="s">
        <v>1</v>
      </c>
      <c r="F43" s="86" t="str">
        <f>WD!B9</f>
        <v>42\ [FAN] Rejoice Nwokedi/Khiara Dizon</v>
      </c>
      <c r="G43" s="87" t="s">
        <v>114</v>
      </c>
    </row>
    <row r="44" spans="1:7" ht="12.75" x14ac:dyDescent="0.2">
      <c r="A44" s="16" t="s">
        <v>115</v>
      </c>
      <c r="B44" s="84" t="s">
        <v>7</v>
      </c>
      <c r="C44" s="17" t="str">
        <f>WD!B2</f>
        <v>Quarter-Finals</v>
      </c>
      <c r="D44" s="84" t="str">
        <f>WD!B21</f>
        <v>43\ [SEN] Vanness Lam/Alyssa Iran (3/4)</v>
      </c>
      <c r="E44" s="84" t="s">
        <v>1</v>
      </c>
      <c r="F44" s="84" t="str">
        <f>WD!B25</f>
        <v>43\ [FAN] Xin Niu/Tilu Vaidya</v>
      </c>
      <c r="G44" s="85" t="s">
        <v>116</v>
      </c>
    </row>
    <row r="45" spans="1:7" ht="12.75" x14ac:dyDescent="0.2">
      <c r="A45" s="16" t="s">
        <v>117</v>
      </c>
      <c r="B45" s="86" t="s">
        <v>7</v>
      </c>
      <c r="C45" s="18" t="str">
        <f>WD!B2</f>
        <v>Quarter-Finals</v>
      </c>
      <c r="D45" s="86" t="str">
        <f>WD!B29</f>
        <v>44\ [CAM] Jamie Hopkins/Alexa Clark</v>
      </c>
      <c r="E45" s="86" t="s">
        <v>1</v>
      </c>
      <c r="F45" s="86" t="str">
        <f>WD!B33</f>
        <v>44\ [HUM] Shruti Joshi/Sherry Wu (2)</v>
      </c>
      <c r="G45" s="87" t="s">
        <v>74</v>
      </c>
    </row>
    <row r="46" spans="1:7" ht="12.75" x14ac:dyDescent="0.2">
      <c r="A46" s="16" t="s">
        <v>118</v>
      </c>
      <c r="B46" s="84" t="s">
        <v>9</v>
      </c>
      <c r="C46" s="17" t="str">
        <f>'WD Cons'!B2</f>
        <v>Semi-Finals</v>
      </c>
      <c r="D46" s="84" t="str">
        <f>'WD Cons'!B5</f>
        <v>45\ [FAN] Sam Darby/Nicole Kim</v>
      </c>
      <c r="E46" s="84" t="s">
        <v>1</v>
      </c>
      <c r="F46" s="84" t="str">
        <f>'WD Cons'!B9</f>
        <v>45\ [CON] Shubi Yadav/Mariam Muqeem</v>
      </c>
      <c r="G46" s="85" t="s">
        <v>119</v>
      </c>
    </row>
    <row r="47" spans="1:7" ht="12.75" x14ac:dyDescent="0.2">
      <c r="A47" s="16" t="s">
        <v>120</v>
      </c>
      <c r="B47" s="86" t="s">
        <v>9</v>
      </c>
      <c r="C47" s="18" t="str">
        <f>'WD Cons'!B2</f>
        <v>Semi-Finals</v>
      </c>
      <c r="D47" s="86" t="str">
        <f>'WD Cons'!B13</f>
        <v>46\ [LAM] Sydney Godek/Lauren Goldsack</v>
      </c>
      <c r="E47" s="86" t="s">
        <v>1</v>
      </c>
      <c r="F47" s="86" t="str">
        <f>'WD Cons'!B17</f>
        <v>46\ [CON] Ayshanur Janybek/[SEN] Demetra Mew</v>
      </c>
      <c r="G47" s="87" t="s">
        <v>121</v>
      </c>
    </row>
    <row r="48" spans="1:7" ht="12.75" x14ac:dyDescent="0.2">
      <c r="A48" s="16" t="s">
        <v>122</v>
      </c>
      <c r="B48" s="84" t="s">
        <v>2</v>
      </c>
      <c r="C48" s="17" t="str">
        <f>MD!D2</f>
        <v>Semi-Finals</v>
      </c>
      <c r="D48" s="84" t="str">
        <f>MD!D11</f>
        <v>47\ [SEN] Anthony Tso/Jordan Lau (1)</v>
      </c>
      <c r="E48" s="84" t="s">
        <v>1</v>
      </c>
      <c r="F48" s="84" t="str">
        <f>MD!D27</f>
        <v>47\ [SEN] Malakai Thompson/Sebastien Liu (5/8)</v>
      </c>
      <c r="G48" s="85" t="s">
        <v>123</v>
      </c>
    </row>
    <row r="49" spans="1:7" ht="12.75" x14ac:dyDescent="0.2">
      <c r="A49" s="16" t="s">
        <v>124</v>
      </c>
      <c r="B49" s="86" t="s">
        <v>2</v>
      </c>
      <c r="C49" s="18" t="str">
        <f>MD!D2</f>
        <v>Semi-Finals</v>
      </c>
      <c r="D49" s="86" t="str">
        <f>MD!D43</f>
        <v>48\ [FAN] Thao Le/Arpi Sinha (3/4)</v>
      </c>
      <c r="E49" s="86" t="s">
        <v>1</v>
      </c>
      <c r="F49" s="86" t="str">
        <f>MD!D59</f>
        <v>48\ [SEN] Bosco Lai/Maulik Jain (2)</v>
      </c>
      <c r="G49" s="87" t="s">
        <v>125</v>
      </c>
    </row>
    <row r="50" spans="1:7" ht="12.75" x14ac:dyDescent="0.2">
      <c r="A50" s="16" t="s">
        <v>126</v>
      </c>
      <c r="B50" s="84" t="s">
        <v>5</v>
      </c>
      <c r="C50" s="17" t="str">
        <f>'MD Cons'!C2</f>
        <v>Finals</v>
      </c>
      <c r="D50" s="84" t="str">
        <f>'MD Cons'!C7</f>
        <v>49\ [CAM] Dominik Brunette/Grayson Hebner</v>
      </c>
      <c r="E50" s="84" t="s">
        <v>1</v>
      </c>
      <c r="F50" s="84" t="str">
        <f>'MD Cons'!C15</f>
        <v>49\ [CON] Ryan Tu/Akashdeep Singh</v>
      </c>
      <c r="G50" s="85" t="s">
        <v>127</v>
      </c>
    </row>
    <row r="51" spans="1:7" ht="12.75" x14ac:dyDescent="0.2">
      <c r="A51" s="16" t="s">
        <v>128</v>
      </c>
      <c r="B51" s="86" t="s">
        <v>5</v>
      </c>
      <c r="C51" s="18" t="str">
        <f>'MD Cons'!C2</f>
        <v>Finals</v>
      </c>
      <c r="D51" s="86" t="str">
        <f>'MD Cons'!C23</f>
        <v>50\ [CAM] Daniel Collins/Trent Barron</v>
      </c>
      <c r="E51" s="86" t="s">
        <v>1</v>
      </c>
      <c r="F51" s="86" t="str">
        <f>'MD Cons'!C31</f>
        <v>50\ [HUM] Tyler Vicente-Pereira/Aldrin Miranda</v>
      </c>
      <c r="G51" s="87" t="s">
        <v>129</v>
      </c>
    </row>
    <row r="52" spans="1:7" ht="12.75" x14ac:dyDescent="0.2">
      <c r="A52" s="16" t="s">
        <v>130</v>
      </c>
      <c r="B52" s="84" t="s">
        <v>7</v>
      </c>
      <c r="C52" s="17" t="str">
        <f>WD!C2</f>
        <v>Semi-Finals</v>
      </c>
      <c r="D52" s="84" t="str">
        <f>WD!C7</f>
        <v>51\ [HUM] Rachel Chan/Elena Meng (1)</v>
      </c>
      <c r="E52" s="84" t="s">
        <v>1</v>
      </c>
      <c r="F52" s="84" t="str">
        <f>WD!C15</f>
        <v xml:space="preserve">51\ [SEN] Amy Xing/Chincco Lai </v>
      </c>
      <c r="G52" s="85" t="s">
        <v>131</v>
      </c>
    </row>
    <row r="53" spans="1:7" ht="12.75" x14ac:dyDescent="0.2">
      <c r="A53" s="16" t="s">
        <v>132</v>
      </c>
      <c r="B53" s="86" t="s">
        <v>7</v>
      </c>
      <c r="C53" s="18" t="str">
        <f>WD!C2</f>
        <v>Semi-Finals</v>
      </c>
      <c r="D53" s="86" t="str">
        <f>WD!C23</f>
        <v>52\ [SEN] Vanness Lam/Alyssa Iran (3/4)</v>
      </c>
      <c r="E53" s="86" t="s">
        <v>1</v>
      </c>
      <c r="F53" s="86" t="str">
        <f>WD!C31</f>
        <v>52\ [HUM] Shruti Joshi/Sherry Wu (2)</v>
      </c>
      <c r="G53" s="87" t="s">
        <v>133</v>
      </c>
    </row>
    <row r="54" spans="1:7" ht="12.75" x14ac:dyDescent="0.2">
      <c r="A54" s="16" t="s">
        <v>134</v>
      </c>
      <c r="B54" s="84" t="s">
        <v>9</v>
      </c>
      <c r="C54" s="17" t="str">
        <f>'WD Cons'!C2</f>
        <v>Finals</v>
      </c>
      <c r="D54" s="84" t="str">
        <f>'WD Cons'!C7</f>
        <v>53\ [FAN] Sam Darby/Nicole Kim</v>
      </c>
      <c r="E54" s="84" t="s">
        <v>1</v>
      </c>
      <c r="F54" s="84" t="str">
        <f>'WD Cons'!C15</f>
        <v>53\ [LAM] Sydney Godek/Lauren Goldsack</v>
      </c>
      <c r="G54" s="85" t="s">
        <v>135</v>
      </c>
    </row>
    <row r="55" spans="1:7" ht="12.75" x14ac:dyDescent="0.2">
      <c r="A55" s="16" t="s">
        <v>136</v>
      </c>
      <c r="B55" s="86" t="s">
        <v>2</v>
      </c>
      <c r="C55" s="18" t="str">
        <f>MD!E2</f>
        <v>Finals</v>
      </c>
      <c r="D55" s="86" t="str">
        <f>MD!E19</f>
        <v>54\ [SEN] Anthony Tso/Jordan Lau (1)</v>
      </c>
      <c r="E55" s="86" t="s">
        <v>1</v>
      </c>
      <c r="F55" s="86" t="str">
        <f>MD!E51</f>
        <v>54\ [SEN] Bosco Lai/Maulik Jain (2)</v>
      </c>
      <c r="G55" s="87" t="s">
        <v>137</v>
      </c>
    </row>
    <row r="56" spans="1:7" ht="12.75" x14ac:dyDescent="0.2">
      <c r="A56" s="16" t="s">
        <v>138</v>
      </c>
      <c r="B56" s="84" t="s">
        <v>5</v>
      </c>
      <c r="C56" s="17" t="str">
        <f>'MD Cons'!D2</f>
        <v>Winner</v>
      </c>
      <c r="D56" s="84" t="str">
        <f>'MD Cons'!D11</f>
        <v>55\ [CON] Ryan Tu/Akashdeep Singh</v>
      </c>
      <c r="E56" s="84" t="s">
        <v>1</v>
      </c>
      <c r="F56" s="84" t="str">
        <f>'MD Cons'!D27</f>
        <v>55\ [HUM] Tyler Vicente-Pereira/Aldrin Miranda</v>
      </c>
      <c r="G56" s="85" t="s">
        <v>139</v>
      </c>
    </row>
    <row r="57" spans="1:7" ht="12.75" x14ac:dyDescent="0.2">
      <c r="A57" s="16" t="s">
        <v>140</v>
      </c>
      <c r="B57" s="86" t="s">
        <v>7</v>
      </c>
      <c r="C57" s="18" t="str">
        <f>WD!D2</f>
        <v>Finals</v>
      </c>
      <c r="D57" s="86" t="str">
        <f>WD!D11</f>
        <v>56\ [HUM] Rachel Chan/Elena Meng (1)</v>
      </c>
      <c r="E57" s="86" t="s">
        <v>1</v>
      </c>
      <c r="F57" s="86" t="str">
        <f>WD!D27</f>
        <v>56\ [HUM] Shruti Joshi/Sherry Wu (2)</v>
      </c>
      <c r="G57" s="87" t="s">
        <v>141</v>
      </c>
    </row>
    <row r="58" spans="1:7" ht="12.75" x14ac:dyDescent="0.2">
      <c r="A58" s="16" t="s">
        <v>142</v>
      </c>
      <c r="B58" s="84" t="s">
        <v>11</v>
      </c>
      <c r="C58" s="17" t="str">
        <f>XD!A2</f>
        <v>Round 1</v>
      </c>
      <c r="D58" s="84" t="str">
        <f>XD!A4</f>
        <v>57\ [HUM] Rachel Chan/Jack Ronahan (1)</v>
      </c>
      <c r="E58" s="84" t="s">
        <v>1</v>
      </c>
      <c r="F58" s="84" t="str">
        <f>XD!A6</f>
        <v>57\ [CAM] Jamie Hopkins/Dominik Brunette</v>
      </c>
      <c r="G58" s="85" t="s">
        <v>143</v>
      </c>
    </row>
    <row r="59" spans="1:7" ht="12.75" x14ac:dyDescent="0.2">
      <c r="A59" s="16" t="s">
        <v>144</v>
      </c>
      <c r="B59" s="86" t="s">
        <v>11</v>
      </c>
      <c r="C59" s="18" t="str">
        <f>XD!A2</f>
        <v>Round 1</v>
      </c>
      <c r="D59" s="86" t="str">
        <f>XD!A16</f>
        <v>58\ [CON] Shubi Yadav/Nolan Bridge</v>
      </c>
      <c r="E59" s="86" t="s">
        <v>1</v>
      </c>
      <c r="F59" s="86" t="str">
        <f>XD!A18</f>
        <v>58\ [SEN] Amy Xing/Malakhai Thompson (5/8)</v>
      </c>
      <c r="G59" s="87" t="s">
        <v>145</v>
      </c>
    </row>
    <row r="60" spans="1:7" ht="12.75" x14ac:dyDescent="0.2">
      <c r="A60" s="16" t="s">
        <v>146</v>
      </c>
      <c r="B60" s="84" t="s">
        <v>11</v>
      </c>
      <c r="C60" s="17" t="str">
        <f>XD!A2</f>
        <v>Round 1</v>
      </c>
      <c r="D60" s="84" t="str">
        <f>XD!A20</f>
        <v>59\ [SEN] Vanness Lam/Jordan Lau (5/8)</v>
      </c>
      <c r="E60" s="84" t="s">
        <v>1</v>
      </c>
      <c r="F60" s="84" t="str">
        <f>XD!A22</f>
        <v>59\ [LAM] Sydney Godek/Thit Lwin Tun</v>
      </c>
      <c r="G60" s="85" t="s">
        <v>147</v>
      </c>
    </row>
    <row r="61" spans="1:7" ht="12.75" x14ac:dyDescent="0.2">
      <c r="A61" s="16" t="s">
        <v>148</v>
      </c>
      <c r="B61" s="86" t="s">
        <v>11</v>
      </c>
      <c r="C61" s="18" t="str">
        <f>XD!A2</f>
        <v>Round 1</v>
      </c>
      <c r="D61" s="86" t="str">
        <f>XD!A32</f>
        <v>60\ [CON] Ayshanur Janybek/Maxwell Barnes</v>
      </c>
      <c r="E61" s="86" t="s">
        <v>1</v>
      </c>
      <c r="F61" s="86" t="str">
        <f>XD!A34</f>
        <v>60\ [HUM] Elena Meng/Tyler Vicente-Pereira (3/4)</v>
      </c>
      <c r="G61" s="87" t="s">
        <v>149</v>
      </c>
    </row>
    <row r="62" spans="1:7" ht="12.75" x14ac:dyDescent="0.2">
      <c r="A62" s="16" t="s">
        <v>150</v>
      </c>
      <c r="B62" s="84" t="s">
        <v>11</v>
      </c>
      <c r="C62" s="17" t="str">
        <f>XD!A2</f>
        <v>Round 1</v>
      </c>
      <c r="D62" s="84" t="str">
        <f>XD!A36</f>
        <v>61\ [SEN] Alyssa Iran/Bosco Lai (3/4)</v>
      </c>
      <c r="E62" s="84" t="s">
        <v>1</v>
      </c>
      <c r="F62" s="84" t="str">
        <f>XD!A38</f>
        <v>61\ [CAM] Chelsea Kennedy/Hedson John</v>
      </c>
      <c r="G62" s="85" t="s">
        <v>151</v>
      </c>
    </row>
    <row r="63" spans="1:7" ht="12.75" x14ac:dyDescent="0.2">
      <c r="A63" s="16" t="s">
        <v>152</v>
      </c>
      <c r="B63" s="86" t="s">
        <v>11</v>
      </c>
      <c r="C63" s="18" t="str">
        <f>XD!A2</f>
        <v>Round 1</v>
      </c>
      <c r="D63" s="86" t="str">
        <f>XD!A48</f>
        <v>62\ [BOR] Laydia Richard/Eric Leduc</v>
      </c>
      <c r="E63" s="86" t="s">
        <v>1</v>
      </c>
      <c r="F63" s="86" t="str">
        <f>XD!A50</f>
        <v>62\ [HUM] Shruti Joshi/Reanbert Valentino (5/8)</v>
      </c>
      <c r="G63" s="87" t="s">
        <v>147</v>
      </c>
    </row>
    <row r="64" spans="1:7" ht="12.75" x14ac:dyDescent="0.2">
      <c r="A64" s="16" t="s">
        <v>153</v>
      </c>
      <c r="B64" s="84" t="s">
        <v>11</v>
      </c>
      <c r="C64" s="17" t="str">
        <f>XD!A2</f>
        <v>Round 1</v>
      </c>
      <c r="D64" s="84" t="str">
        <f>XD!A56</f>
        <v>63\ [BOR] Ayushee Somaroo/Jordan Atkins</v>
      </c>
      <c r="E64" s="84" t="s">
        <v>1</v>
      </c>
      <c r="F64" s="84" t="str">
        <f>XD!A58</f>
        <v>63\ [CON] Mariam Muqeem/Ryan Tu</v>
      </c>
      <c r="G64" s="85" t="s">
        <v>154</v>
      </c>
    </row>
    <row r="65" spans="1:7" ht="12.75" x14ac:dyDescent="0.2">
      <c r="A65" s="16" t="s">
        <v>155</v>
      </c>
      <c r="B65" s="86" t="s">
        <v>11</v>
      </c>
      <c r="C65" s="18" t="str">
        <f>XD!A2</f>
        <v>Round 1</v>
      </c>
      <c r="D65" s="86" t="str">
        <f>XD!A64</f>
        <v>64\ [LAM] Jessie Hillier/Gavin Clark</v>
      </c>
      <c r="E65" s="86" t="s">
        <v>1</v>
      </c>
      <c r="F65" s="86" t="str">
        <f>XD!A66</f>
        <v>64\ [HUM] Sherry Wu/Chase Anderson (2)</v>
      </c>
      <c r="G65" s="87" t="s">
        <v>156</v>
      </c>
    </row>
    <row r="66" spans="1:7" ht="12.75" x14ac:dyDescent="0.2">
      <c r="A66" s="16" t="s">
        <v>157</v>
      </c>
      <c r="B66" s="84" t="s">
        <v>11</v>
      </c>
      <c r="C66" s="17" t="str">
        <f>XD!B2</f>
        <v>Round 2</v>
      </c>
      <c r="D66" s="84" t="str">
        <f>XD!B5</f>
        <v>65\ [HUM] Rachel Chan/Jack Ronahan (1)</v>
      </c>
      <c r="E66" s="84" t="s">
        <v>1</v>
      </c>
      <c r="F66" s="84" t="str">
        <f>XD!B9</f>
        <v>65\ [BOR] Maryssa Mercier/Aaden Atkins</v>
      </c>
      <c r="G66" s="85" t="s">
        <v>158</v>
      </c>
    </row>
    <row r="67" spans="1:7" ht="12.75" x14ac:dyDescent="0.2">
      <c r="A67" s="16" t="s">
        <v>159</v>
      </c>
      <c r="B67" s="86" t="s">
        <v>11</v>
      </c>
      <c r="C67" s="18" t="str">
        <f>XD!B2</f>
        <v>Round 2</v>
      </c>
      <c r="D67" s="86" t="str">
        <f>XD!B13</f>
        <v>66\ [FAN] Xin Niu/Ram Ng</v>
      </c>
      <c r="E67" s="86" t="s">
        <v>1</v>
      </c>
      <c r="F67" s="86" t="str">
        <f>XD!B17</f>
        <v>66\ [SEN] Amy Xing/Malakhai Thompson (5/8)</v>
      </c>
      <c r="G67" s="87" t="s">
        <v>160</v>
      </c>
    </row>
    <row r="68" spans="1:7" ht="12.75" x14ac:dyDescent="0.2">
      <c r="A68" s="16" t="s">
        <v>161</v>
      </c>
      <c r="B68" s="84" t="s">
        <v>11</v>
      </c>
      <c r="C68" s="17" t="str">
        <f>XD!B2</f>
        <v>Round 2</v>
      </c>
      <c r="D68" s="84" t="str">
        <f>XD!B21</f>
        <v>67\ [SEN] Vanness Lam/Jordan Lau (5/8)</v>
      </c>
      <c r="E68" s="84" t="s">
        <v>1</v>
      </c>
      <c r="F68" s="84" t="str">
        <f>XD!B25</f>
        <v xml:space="preserve">67\ [FAN] Sam Darby/Suhail Muhammad </v>
      </c>
      <c r="G68" s="85" t="s">
        <v>162</v>
      </c>
    </row>
    <row r="69" spans="1:7" ht="12.75" x14ac:dyDescent="0.2">
      <c r="A69" s="16" t="s">
        <v>163</v>
      </c>
      <c r="B69" s="86" t="s">
        <v>11</v>
      </c>
      <c r="C69" s="18" t="str">
        <f>XD!B2</f>
        <v>Round 2</v>
      </c>
      <c r="D69" s="86" t="str">
        <f>XD!B29</f>
        <v>68\ [FAN] Nicole Kim/Thao Le</v>
      </c>
      <c r="E69" s="86" t="s">
        <v>1</v>
      </c>
      <c r="F69" s="86" t="str">
        <f>XD!B33</f>
        <v>68\ [HUM] Elena Meng/Tyler Vicente-Pereira (3/4)</v>
      </c>
      <c r="G69" s="87" t="s">
        <v>164</v>
      </c>
    </row>
    <row r="70" spans="1:7" ht="12.75" x14ac:dyDescent="0.2">
      <c r="A70" s="16" t="s">
        <v>165</v>
      </c>
      <c r="B70" s="84" t="s">
        <v>11</v>
      </c>
      <c r="C70" s="17" t="str">
        <f>XD!B2</f>
        <v>Round 2</v>
      </c>
      <c r="D70" s="84" t="str">
        <f>XD!B37</f>
        <v>69\ [SEN] Alyssa Iran/Bosco Lai (3/4)</v>
      </c>
      <c r="E70" s="84" t="s">
        <v>1</v>
      </c>
      <c r="F70" s="84" t="str">
        <f>XD!B41</f>
        <v>69\ [LAM] Lauren Goldsack/Milton M</v>
      </c>
      <c r="G70" s="85" t="s">
        <v>158</v>
      </c>
    </row>
    <row r="71" spans="1:7" ht="12.75" x14ac:dyDescent="0.2">
      <c r="A71" s="16" t="s">
        <v>166</v>
      </c>
      <c r="B71" s="86" t="s">
        <v>11</v>
      </c>
      <c r="C71" s="18" t="str">
        <f>XD!B2</f>
        <v>Round 2</v>
      </c>
      <c r="D71" s="86" t="str">
        <f>XD!B45</f>
        <v>70\ [SEN] Manuela Patiño/Andrew Li</v>
      </c>
      <c r="E71" s="86" t="s">
        <v>1</v>
      </c>
      <c r="F71" s="86" t="str">
        <f>XD!B49</f>
        <v>70\ [HUM] Shruti Joshi/Reanbert Valentino (5/8)</v>
      </c>
      <c r="G71" s="87" t="s">
        <v>167</v>
      </c>
    </row>
    <row r="72" spans="1:7" ht="12.75" x14ac:dyDescent="0.2">
      <c r="A72" s="16" t="s">
        <v>168</v>
      </c>
      <c r="B72" s="84" t="s">
        <v>11</v>
      </c>
      <c r="C72" s="17" t="str">
        <f>XD!B2</f>
        <v>Round 2</v>
      </c>
      <c r="D72" s="84" t="str">
        <f>XD!B53</f>
        <v>71\ [FAN] Tilu Vaidya/Arpi Sinha (5/8)</v>
      </c>
      <c r="E72" s="84" t="s">
        <v>1</v>
      </c>
      <c r="F72" s="84" t="str">
        <f>XD!B57</f>
        <v>71\ [CON] Mariam Muqeem/Ryan Tu</v>
      </c>
      <c r="G72" s="85" t="s">
        <v>169</v>
      </c>
    </row>
    <row r="73" spans="1:7" ht="12.75" x14ac:dyDescent="0.2">
      <c r="A73" s="16" t="s">
        <v>170</v>
      </c>
      <c r="B73" s="86" t="s">
        <v>11</v>
      </c>
      <c r="C73" s="18" t="str">
        <f>XD!B2</f>
        <v>Round 2</v>
      </c>
      <c r="D73" s="86" t="str">
        <f>XD!B61</f>
        <v>72\ [CAM] Alexa Clark/Grayson Hebner</v>
      </c>
      <c r="E73" s="86" t="s">
        <v>1</v>
      </c>
      <c r="F73" s="86" t="str">
        <f>XD!B65</f>
        <v>72\ [HUM] Sherry Wu/Chase Anderson (2)</v>
      </c>
      <c r="G73" s="87" t="s">
        <v>171</v>
      </c>
    </row>
    <row r="74" spans="1:7" ht="12.75" x14ac:dyDescent="0.2">
      <c r="A74" s="21" t="s">
        <v>172</v>
      </c>
      <c r="B74" s="84" t="s">
        <v>173</v>
      </c>
      <c r="C74" s="17" t="s">
        <v>173</v>
      </c>
      <c r="D74" s="84" t="str">
        <f>'XD Cons'!A4</f>
        <v>74\ [CAM] Jamie Hopkins/Dominik Brunette</v>
      </c>
      <c r="E74" s="84" t="s">
        <v>1</v>
      </c>
      <c r="F74" s="84" t="str">
        <f>'XD Cons'!A6</f>
        <v>74\ [LAM] Lauren Goldsack/Milton M</v>
      </c>
      <c r="G74" s="85" t="s">
        <v>173</v>
      </c>
    </row>
    <row r="75" spans="1:7" ht="12.75" x14ac:dyDescent="0.2">
      <c r="A75" s="16" t="s">
        <v>174</v>
      </c>
      <c r="B75" s="86" t="s">
        <v>13</v>
      </c>
      <c r="C75" s="18" t="str">
        <f>'XD Cons'!A2</f>
        <v>Round 1</v>
      </c>
      <c r="D75" s="86" t="str">
        <f>'XD Cons'!A4</f>
        <v>74\ [CAM] Jamie Hopkins/Dominik Brunette</v>
      </c>
      <c r="E75" s="86" t="s">
        <v>1</v>
      </c>
      <c r="F75" s="86" t="str">
        <f>'XD Cons'!A6</f>
        <v>74\ [LAM] Lauren Goldsack/Milton M</v>
      </c>
      <c r="G75" s="87" t="s">
        <v>175</v>
      </c>
    </row>
    <row r="76" spans="1:7" ht="12.75" x14ac:dyDescent="0.2">
      <c r="A76" s="16" t="s">
        <v>176</v>
      </c>
      <c r="B76" s="84" t="s">
        <v>13</v>
      </c>
      <c r="C76" s="17" t="str">
        <f>'XD Cons'!A2</f>
        <v>Round 1</v>
      </c>
      <c r="D76" s="84" t="str">
        <f>'XD Cons'!A8</f>
        <v>75\ [CON] Shubi Yadav/Nolan Bridge</v>
      </c>
      <c r="E76" s="84" t="s">
        <v>1</v>
      </c>
      <c r="F76" s="84" t="str">
        <f>'XD Cons'!A10</f>
        <v>75\ [BOR] Laydia Richard/Eric Leduc</v>
      </c>
      <c r="G76" s="85" t="s">
        <v>177</v>
      </c>
    </row>
    <row r="77" spans="1:7" ht="12.75" x14ac:dyDescent="0.2">
      <c r="A77" s="16" t="s">
        <v>178</v>
      </c>
      <c r="B77" s="86" t="s">
        <v>13</v>
      </c>
      <c r="C77" s="18" t="str">
        <f>'XD Cons'!A2</f>
        <v>Round 1</v>
      </c>
      <c r="D77" s="86" t="str">
        <f>'XD Cons'!A12</f>
        <v>76\ [BOR] Alyssa Gagné/[CAM] Daniel Collins</v>
      </c>
      <c r="E77" s="86" t="s">
        <v>1</v>
      </c>
      <c r="F77" s="86" t="str">
        <f>'XD Cons'!A14</f>
        <v>76\ [FAN] Xin Niu/Ram Ng</v>
      </c>
      <c r="G77" s="87" t="s">
        <v>179</v>
      </c>
    </row>
    <row r="78" spans="1:7" ht="12.75" x14ac:dyDescent="0.2">
      <c r="A78" s="16" t="s">
        <v>180</v>
      </c>
      <c r="B78" s="84" t="s">
        <v>13</v>
      </c>
      <c r="C78" s="17" t="str">
        <f>'XD Cons'!A2</f>
        <v>Round 1</v>
      </c>
      <c r="D78" s="84" t="str">
        <f>'XD Cons'!A16</f>
        <v>77\ [LAM] Sydney Godek/Thit Lwin Tun</v>
      </c>
      <c r="E78" s="84" t="s">
        <v>1</v>
      </c>
      <c r="F78" s="84" t="str">
        <f>'XD Cons'!A18</f>
        <v>77\ [CON] Ayshanur Janybek/Maxwell Barnes</v>
      </c>
      <c r="G78" s="85" t="s">
        <v>181</v>
      </c>
    </row>
    <row r="79" spans="1:7" ht="12.75" x14ac:dyDescent="0.2">
      <c r="A79" s="16" t="s">
        <v>182</v>
      </c>
      <c r="B79" s="86" t="s">
        <v>13</v>
      </c>
      <c r="C79" s="18" t="str">
        <f>'XD Cons'!A2</f>
        <v>Round 1</v>
      </c>
      <c r="D79" s="86" t="str">
        <f>'XD Cons'!A20</f>
        <v>78\ [CON] Thinh Nguyen/[BOR] Mackenzie Pilon</v>
      </c>
      <c r="E79" s="86" t="s">
        <v>1</v>
      </c>
      <c r="F79" s="86" t="str">
        <f>'XD Cons'!A22</f>
        <v>78\ [LAM] Jessie Hillier/Gavin Clark</v>
      </c>
      <c r="G79" s="87" t="s">
        <v>183</v>
      </c>
    </row>
    <row r="80" spans="1:7" ht="12.75" x14ac:dyDescent="0.2">
      <c r="A80" s="16" t="s">
        <v>184</v>
      </c>
      <c r="B80" s="84" t="s">
        <v>13</v>
      </c>
      <c r="C80" s="17" t="str">
        <f>'XD Cons'!A2</f>
        <v>Round 1</v>
      </c>
      <c r="D80" s="84" t="str">
        <f>'XD Cons'!A24</f>
        <v>79\ [CAM] Chelsea Kennedy/Hedson John</v>
      </c>
      <c r="E80" s="84" t="s">
        <v>1</v>
      </c>
      <c r="F80" s="84" t="str">
        <f>'XD Cons'!A26</f>
        <v>79\ [SEN] Tiffany Amper/Kevin Yee</v>
      </c>
      <c r="G80" s="85" t="s">
        <v>185</v>
      </c>
    </row>
    <row r="81" spans="1:7" ht="12.75" x14ac:dyDescent="0.2">
      <c r="A81" s="16" t="s">
        <v>186</v>
      </c>
      <c r="B81" s="86" t="s">
        <v>13</v>
      </c>
      <c r="C81" s="18" t="str">
        <f>'XD Cons'!A2</f>
        <v>Round 1</v>
      </c>
      <c r="D81" s="86" t="str">
        <f>'XD Cons'!A28</f>
        <v>80\ [BOR] Ayushee Somaroo/Jordan Atkins</v>
      </c>
      <c r="E81" s="86" t="s">
        <v>1</v>
      </c>
      <c r="F81" s="86" t="str">
        <f>'XD Cons'!A30</f>
        <v>80\ [SEN] Manuela Patiño/Andrew Li</v>
      </c>
      <c r="G81" s="87" t="s">
        <v>187</v>
      </c>
    </row>
    <row r="82" spans="1:7" ht="12.75" x14ac:dyDescent="0.2">
      <c r="A82" s="16" t="s">
        <v>188</v>
      </c>
      <c r="B82" s="84" t="s">
        <v>13</v>
      </c>
      <c r="C82" s="17" t="str">
        <f>'XD Cons'!A2</f>
        <v>Round 1</v>
      </c>
      <c r="D82" s="84" t="str">
        <f>'XD Cons'!A32</f>
        <v>81\ [CAM] Alexa Clark/Grayson Hebner</v>
      </c>
      <c r="E82" s="84" t="s">
        <v>1</v>
      </c>
      <c r="F82" s="84" t="str">
        <f>'XD Cons'!A34</f>
        <v>81\ [BOR] Maryssa Mercier/Aaden Atkins</v>
      </c>
      <c r="G82" s="85" t="s">
        <v>189</v>
      </c>
    </row>
    <row r="83" spans="1:7" ht="12.75" x14ac:dyDescent="0.2">
      <c r="A83" s="16" t="s">
        <v>190</v>
      </c>
      <c r="B83" s="86" t="s">
        <v>11</v>
      </c>
      <c r="C83" s="18" t="str">
        <f>XD!C2</f>
        <v>Quarter-Finals</v>
      </c>
      <c r="D83" s="86" t="str">
        <f>XD!C7</f>
        <v>82\ [HUM] Rachel Chan/Jack Ronahan (1)</v>
      </c>
      <c r="E83" s="86" t="s">
        <v>1</v>
      </c>
      <c r="F83" s="86" t="str">
        <f>XD!C15</f>
        <v>82\ [SEN] Amy Xing/Malakhai Thompson (5/8)</v>
      </c>
      <c r="G83" s="87" t="s">
        <v>158</v>
      </c>
    </row>
    <row r="84" spans="1:7" ht="12.75" x14ac:dyDescent="0.2">
      <c r="A84" s="16" t="s">
        <v>191</v>
      </c>
      <c r="B84" s="84" t="s">
        <v>11</v>
      </c>
      <c r="C84" s="17" t="str">
        <f>XD!C2</f>
        <v>Quarter-Finals</v>
      </c>
      <c r="D84" s="84" t="str">
        <f>XD!C23</f>
        <v>83\ [SEN] Vanness Lam/Jordan Lau (5/8)</v>
      </c>
      <c r="E84" s="84" t="s">
        <v>1</v>
      </c>
      <c r="F84" s="84" t="str">
        <f>XD!C31</f>
        <v>83\ [FAN] Nicole Kim/Thao Le</v>
      </c>
      <c r="G84" s="85" t="s">
        <v>192</v>
      </c>
    </row>
    <row r="85" spans="1:7" ht="12.75" x14ac:dyDescent="0.2">
      <c r="A85" s="16" t="s">
        <v>193</v>
      </c>
      <c r="B85" s="86" t="s">
        <v>11</v>
      </c>
      <c r="C85" s="18" t="str">
        <f>XD!C2</f>
        <v>Quarter-Finals</v>
      </c>
      <c r="D85" s="86" t="str">
        <f>XD!C39</f>
        <v>84\ [SEN] Alyssa Iran/Bosco Lai (3/4)</v>
      </c>
      <c r="E85" s="86" t="s">
        <v>1</v>
      </c>
      <c r="F85" s="86" t="str">
        <f>XD!C47</f>
        <v>84\ [HUM] Shruti Joshi/Reanbert Valentino (5/8)</v>
      </c>
      <c r="G85" s="87" t="s">
        <v>194</v>
      </c>
    </row>
    <row r="86" spans="1:7" ht="12.75" x14ac:dyDescent="0.2">
      <c r="A86" s="16" t="s">
        <v>195</v>
      </c>
      <c r="B86" s="84" t="s">
        <v>11</v>
      </c>
      <c r="C86" s="17" t="str">
        <f>XD!C2</f>
        <v>Quarter-Finals</v>
      </c>
      <c r="D86" s="84" t="str">
        <f>XD!C55</f>
        <v>85\ [FAN] Tilu Vaidya/Arpi Sinha (5/8)</v>
      </c>
      <c r="E86" s="84" t="s">
        <v>1</v>
      </c>
      <c r="F86" s="84" t="str">
        <f>XD!C63</f>
        <v>85\ [HUM] Sherry Wu/Chase Anderson (2)</v>
      </c>
      <c r="G86" s="85" t="s">
        <v>196</v>
      </c>
    </row>
    <row r="87" spans="1:7" ht="12.75" x14ac:dyDescent="0.2">
      <c r="A87" s="16" t="s">
        <v>197</v>
      </c>
      <c r="B87" s="86" t="s">
        <v>13</v>
      </c>
      <c r="C87" s="18" t="str">
        <f>'XD Cons'!B2</f>
        <v>Quarter-Finals</v>
      </c>
      <c r="D87" s="86" t="str">
        <f>'XD Cons'!B5</f>
        <v>86\ [LAM] Lauren Goldsack/Milton M</v>
      </c>
      <c r="E87" s="86" t="s">
        <v>1</v>
      </c>
      <c r="F87" s="86" t="str">
        <f>'XD Cons'!B9</f>
        <v>86\ [CON] Shubi Yadav/Nolan Bridge</v>
      </c>
      <c r="G87" s="87" t="s">
        <v>198</v>
      </c>
    </row>
    <row r="88" spans="1:7" ht="12.75" x14ac:dyDescent="0.2">
      <c r="A88" s="16" t="s">
        <v>199</v>
      </c>
      <c r="B88" s="84" t="s">
        <v>13</v>
      </c>
      <c r="C88" s="17" t="str">
        <f>'XD Cons'!B2</f>
        <v>Quarter-Finals</v>
      </c>
      <c r="D88" s="84" t="str">
        <f>'XD Cons'!B13</f>
        <v>87\ [FAN] Xin Niu/Ram Ng</v>
      </c>
      <c r="E88" s="84" t="s">
        <v>1</v>
      </c>
      <c r="F88" s="84" t="str">
        <f>'XD Cons'!B17</f>
        <v>87\ [CON] Ayshanur Janybek/Maxwell Barnes</v>
      </c>
      <c r="G88" s="85" t="s">
        <v>200</v>
      </c>
    </row>
    <row r="89" spans="1:7" ht="12.75" x14ac:dyDescent="0.2">
      <c r="A89" s="16" t="s">
        <v>201</v>
      </c>
      <c r="B89" s="86" t="s">
        <v>13</v>
      </c>
      <c r="C89" s="18" t="str">
        <f>'XD Cons'!B2</f>
        <v>Quarter-Finals</v>
      </c>
      <c r="D89" s="86" t="str">
        <f>'XD Cons'!B21</f>
        <v>88\ [CON] Thinh Nguyen/[BOR] Mackenzie Pilon</v>
      </c>
      <c r="E89" s="86" t="s">
        <v>1</v>
      </c>
      <c r="F89" s="86" t="str">
        <f>'XD Cons'!B25</f>
        <v>88\ [SEN] Tiffany Amper/Kevin Yee</v>
      </c>
      <c r="G89" s="87" t="s">
        <v>202</v>
      </c>
    </row>
    <row r="90" spans="1:7" ht="12.75" x14ac:dyDescent="0.2">
      <c r="A90" s="16" t="s">
        <v>203</v>
      </c>
      <c r="B90" s="84" t="s">
        <v>13</v>
      </c>
      <c r="C90" s="17" t="str">
        <f>'XD Cons'!B2</f>
        <v>Quarter-Finals</v>
      </c>
      <c r="D90" s="84" t="str">
        <f>'XD Cons'!B29</f>
        <v>89\ [SEN] Manuela Patiño/Andrew Li</v>
      </c>
      <c r="E90" s="84" t="s">
        <v>1</v>
      </c>
      <c r="F90" s="84" t="str">
        <f>'XD Cons'!B33</f>
        <v>89\ [BOR] Maryssa Mercier/Aaden Atkins</v>
      </c>
      <c r="G90" s="85" t="s">
        <v>204</v>
      </c>
    </row>
    <row r="91" spans="1:7" ht="12.75" x14ac:dyDescent="0.2">
      <c r="A91" s="16" t="s">
        <v>205</v>
      </c>
      <c r="B91" s="86" t="s">
        <v>11</v>
      </c>
      <c r="C91" s="18" t="str">
        <f>XD!D2</f>
        <v>Semi-Finals</v>
      </c>
      <c r="D91" s="86" t="str">
        <f>XD!D11</f>
        <v>90\ [HUM] Rachel Chan/Jack Ronahan (1)</v>
      </c>
      <c r="E91" s="86" t="s">
        <v>1</v>
      </c>
      <c r="F91" s="86" t="str">
        <f>XD!D27</f>
        <v>90\ [SEN] Vanness Lam/Jordan Lau (5/8)</v>
      </c>
      <c r="G91" s="87" t="s">
        <v>206</v>
      </c>
    </row>
    <row r="92" spans="1:7" ht="12.75" x14ac:dyDescent="0.2">
      <c r="A92" s="16" t="s">
        <v>207</v>
      </c>
      <c r="B92" s="84" t="s">
        <v>11</v>
      </c>
      <c r="C92" s="17" t="str">
        <f>XD!D2</f>
        <v>Semi-Finals</v>
      </c>
      <c r="D92" s="84" t="str">
        <f>XD!D43</f>
        <v>91\ [SEN] Alyssa Iran/Bosco Lai (3/4)</v>
      </c>
      <c r="E92" s="84" t="s">
        <v>1</v>
      </c>
      <c r="F92" s="84" t="str">
        <f>XD!D59</f>
        <v>91\ [FAN] Tilu Vaidya/Arpi Sinha (5/8)</v>
      </c>
      <c r="G92" s="85" t="s">
        <v>208</v>
      </c>
    </row>
    <row r="93" spans="1:7" ht="12.75" x14ac:dyDescent="0.2">
      <c r="A93" s="16" t="s">
        <v>209</v>
      </c>
      <c r="B93" s="86" t="s">
        <v>13</v>
      </c>
      <c r="C93" s="18" t="str">
        <f>'XD Cons'!C2</f>
        <v>Semi-Finals</v>
      </c>
      <c r="D93" s="86" t="str">
        <f>'XD Cons'!C7</f>
        <v>92\ [LAM] Lauren Goldsack/Milton M</v>
      </c>
      <c r="E93" s="86" t="s">
        <v>1</v>
      </c>
      <c r="F93" s="86" t="str">
        <f>'XD Cons'!C15</f>
        <v>92\ [FAN] Xin Niu/Ram Ng</v>
      </c>
      <c r="G93" s="87" t="s">
        <v>210</v>
      </c>
    </row>
    <row r="94" spans="1:7" ht="12.75" x14ac:dyDescent="0.2">
      <c r="A94" s="16" t="s">
        <v>211</v>
      </c>
      <c r="B94" s="84" t="s">
        <v>13</v>
      </c>
      <c r="C94" s="17" t="str">
        <f>'XD Cons'!C2</f>
        <v>Semi-Finals</v>
      </c>
      <c r="D94" s="84" t="str">
        <f>'XD Cons'!C23</f>
        <v>93\ [CON] Thinh Nguyen/[BOR] Mackenzie Pilon</v>
      </c>
      <c r="E94" s="84" t="s">
        <v>1</v>
      </c>
      <c r="F94" s="84" t="str">
        <f>'XD Cons'!C31</f>
        <v>93\ [SEN] Manuela Patiño/Andrew Li</v>
      </c>
      <c r="G94" s="85" t="s">
        <v>212</v>
      </c>
    </row>
    <row r="95" spans="1:7" ht="12.75" x14ac:dyDescent="0.2">
      <c r="A95" s="16" t="s">
        <v>213</v>
      </c>
      <c r="B95" s="86" t="s">
        <v>11</v>
      </c>
      <c r="C95" s="18" t="str">
        <f>XD!E2</f>
        <v>Finals</v>
      </c>
      <c r="D95" s="86" t="str">
        <f>XD!E19</f>
        <v>94\ [SEN] Vanness Lam/Jordan Lau (5/8)</v>
      </c>
      <c r="E95" s="86" t="s">
        <v>1</v>
      </c>
      <c r="F95" s="86" t="str">
        <f>XD!E51</f>
        <v>94\ [SEN] Alyssa Iran/Bosco Lai (3/4)</v>
      </c>
      <c r="G95" s="87" t="s">
        <v>214</v>
      </c>
    </row>
    <row r="96" spans="1:7" ht="12.75" x14ac:dyDescent="0.2">
      <c r="A96" s="16" t="s">
        <v>215</v>
      </c>
      <c r="B96" s="84" t="s">
        <v>13</v>
      </c>
      <c r="C96" s="17" t="str">
        <f>'XD Cons'!D2</f>
        <v>Finals</v>
      </c>
      <c r="D96" s="84" t="str">
        <f>'XD Cons'!D11</f>
        <v>95\ [FAN] Xin Niu/Ram Ng</v>
      </c>
      <c r="E96" s="84" t="s">
        <v>1</v>
      </c>
      <c r="F96" s="84" t="str">
        <f>'XD Cons'!D27</f>
        <v>95\ [SEN] Manuela Patiño/Andrew Li</v>
      </c>
      <c r="G96" s="85" t="s">
        <v>216</v>
      </c>
    </row>
    <row r="97" spans="1:7" ht="12.75" x14ac:dyDescent="0.2">
      <c r="A97" s="16" t="s">
        <v>217</v>
      </c>
      <c r="B97" s="86" t="s">
        <v>11</v>
      </c>
      <c r="C97" s="18" t="str">
        <f>XD!A2</f>
        <v>Round 1</v>
      </c>
      <c r="D97" s="86" t="str">
        <f>XD!A28</f>
        <v>96\ [FAN] Nicole Kim/Thao Le</v>
      </c>
      <c r="E97" s="86" t="s">
        <v>1</v>
      </c>
      <c r="F97" s="86" t="str">
        <f>XD!A30</f>
        <v>96\ [CON] Thinh Nguyen/[BOR] Mackenzie Pilon</v>
      </c>
      <c r="G97" s="87" t="s">
        <v>194</v>
      </c>
    </row>
    <row r="98" spans="1:7" ht="12.75" x14ac:dyDescent="0.2">
      <c r="A98" s="16" t="s">
        <v>218</v>
      </c>
      <c r="B98" s="84" t="s">
        <v>11</v>
      </c>
      <c r="C98" s="17" t="str">
        <f>XD!A2</f>
        <v>Round 1</v>
      </c>
      <c r="D98" s="84" t="str">
        <f>XD!A24</f>
        <v>97\ [BOR] Alyssa Gagné/[CAM] Daniel Collins</v>
      </c>
      <c r="E98" s="84" t="s">
        <v>1</v>
      </c>
      <c r="F98" s="84" t="str">
        <f>XD!A26</f>
        <v xml:space="preserve">97\ [FAN] Sam Darby/Suhail Muhammad </v>
      </c>
      <c r="G98" s="85" t="s">
        <v>219</v>
      </c>
    </row>
    <row r="99" spans="1:7" ht="12.75" x14ac:dyDescent="0.2">
      <c r="A99" s="16" t="s">
        <v>220</v>
      </c>
      <c r="B99" s="86" t="s">
        <v>11</v>
      </c>
      <c r="C99" s="18" t="str">
        <f>XD!A2</f>
        <v>Round 1</v>
      </c>
      <c r="D99" s="86" t="str">
        <f>XD!A52</f>
        <v>98\ [FAN] Tilu Vaidya/Arpi Sinha (5/8)</v>
      </c>
      <c r="E99" s="86" t="s">
        <v>1</v>
      </c>
      <c r="F99" s="86" t="str">
        <f>XD!A54</f>
        <v>98\ [SEN] Tiffany Amper/Kevin Yee</v>
      </c>
      <c r="G99" s="87" t="s">
        <v>221</v>
      </c>
    </row>
    <row r="100" spans="1:7" ht="12.75" x14ac:dyDescent="0.2">
      <c r="A100" s="16" t="s">
        <v>222</v>
      </c>
      <c r="B100" s="84" t="s">
        <v>15</v>
      </c>
      <c r="C100" s="17" t="str">
        <f>MS!A2</f>
        <v>Round 1</v>
      </c>
      <c r="D100" s="84" t="str">
        <f>MS!A4</f>
        <v>99\ [SEN] Bosco Lai (1)</v>
      </c>
      <c r="E100" s="84" t="s">
        <v>1</v>
      </c>
      <c r="F100" s="84" t="str">
        <f>MS!A6</f>
        <v>99\ [LAM] Mathew Blayney</v>
      </c>
      <c r="G100" s="85" t="s">
        <v>223</v>
      </c>
    </row>
    <row r="101" spans="1:7" ht="12.75" x14ac:dyDescent="0.2">
      <c r="A101" s="16" t="s">
        <v>224</v>
      </c>
      <c r="B101" s="86" t="s">
        <v>15</v>
      </c>
      <c r="C101" s="18" t="str">
        <f>MS!A2</f>
        <v>Round 1</v>
      </c>
      <c r="D101" s="86" t="str">
        <f>MS!A8</f>
        <v>100\ [CAM] Grayson Hebner</v>
      </c>
      <c r="E101" s="86" t="s">
        <v>1</v>
      </c>
      <c r="F101" s="86" t="str">
        <f>MS!A10</f>
        <v>100\ [CON] Maxwell Barnes</v>
      </c>
      <c r="G101" s="87" t="s">
        <v>225</v>
      </c>
    </row>
    <row r="102" spans="1:7" ht="12.75" x14ac:dyDescent="0.2">
      <c r="A102" s="16" t="s">
        <v>226</v>
      </c>
      <c r="B102" s="84" t="s">
        <v>15</v>
      </c>
      <c r="C102" s="17" t="str">
        <f>MS!A2</f>
        <v>Round 1</v>
      </c>
      <c r="D102" s="84" t="str">
        <f>MS!A12</f>
        <v>101\ [CAM] Trent Barron</v>
      </c>
      <c r="E102" s="84" t="s">
        <v>1</v>
      </c>
      <c r="F102" s="84" t="str">
        <f>MS!A14</f>
        <v>101\ [CON] Akashdeep Singh</v>
      </c>
      <c r="G102" s="85" t="s">
        <v>227</v>
      </c>
    </row>
    <row r="103" spans="1:7" ht="12.75" x14ac:dyDescent="0.2">
      <c r="A103" s="16" t="s">
        <v>228</v>
      </c>
      <c r="B103" s="86" t="s">
        <v>15</v>
      </c>
      <c r="C103" s="18" t="str">
        <f>MS!A2</f>
        <v>Round 1</v>
      </c>
      <c r="D103" s="86" t="str">
        <f>MS!A16</f>
        <v>102\ [HUM] Aldrin Miranda</v>
      </c>
      <c r="E103" s="86" t="s">
        <v>1</v>
      </c>
      <c r="F103" s="86" t="str">
        <f>MS!A18</f>
        <v>102\ [FAN] Thao Le</v>
      </c>
      <c r="G103" s="87" t="s">
        <v>229</v>
      </c>
    </row>
    <row r="104" spans="1:7" ht="12.75" x14ac:dyDescent="0.2">
      <c r="A104" s="16" t="s">
        <v>230</v>
      </c>
      <c r="B104" s="84" t="s">
        <v>15</v>
      </c>
      <c r="C104" s="17" t="str">
        <f>MS!A2</f>
        <v>Round 1</v>
      </c>
      <c r="D104" s="84" t="str">
        <f>MS!A20</f>
        <v>103\ [FAN] Jack Wang</v>
      </c>
      <c r="E104" s="84" t="s">
        <v>1</v>
      </c>
      <c r="F104" s="84" t="str">
        <f>MS!A22</f>
        <v>103\ [CAM] Hedson John</v>
      </c>
      <c r="G104" s="85" t="s">
        <v>231</v>
      </c>
    </row>
    <row r="105" spans="1:7" ht="12.75" x14ac:dyDescent="0.2">
      <c r="A105" s="16" t="s">
        <v>232</v>
      </c>
      <c r="B105" s="86" t="s">
        <v>15</v>
      </c>
      <c r="C105" s="18" t="str">
        <f>MS!A2</f>
        <v>Round 1</v>
      </c>
      <c r="D105" s="86" t="str">
        <f>MS!A24</f>
        <v>104\ [CON] Nolan Bridge</v>
      </c>
      <c r="E105" s="86" t="s">
        <v>1</v>
      </c>
      <c r="F105" s="86" t="str">
        <f>MS!A26</f>
        <v>104\ [SEN] Sebastien Liu</v>
      </c>
      <c r="G105" s="87" t="s">
        <v>233</v>
      </c>
    </row>
    <row r="106" spans="1:7" ht="12.75" x14ac:dyDescent="0.2">
      <c r="A106" s="16" t="s">
        <v>234</v>
      </c>
      <c r="B106" s="84" t="s">
        <v>15</v>
      </c>
      <c r="C106" s="17" t="str">
        <f>MS!A2</f>
        <v>Round 1</v>
      </c>
      <c r="D106" s="84" t="str">
        <f>MS!A28</f>
        <v>105\ [LAM] Rutvik Desai</v>
      </c>
      <c r="E106" s="84" t="s">
        <v>1</v>
      </c>
      <c r="F106" s="84" t="str">
        <f>MS!A30</f>
        <v>105\ [CAM] Prabhkirat Singh</v>
      </c>
      <c r="G106" s="85" t="s">
        <v>235</v>
      </c>
    </row>
    <row r="107" spans="1:7" ht="12.75" x14ac:dyDescent="0.2">
      <c r="A107" s="16" t="s">
        <v>236</v>
      </c>
      <c r="B107" s="86" t="s">
        <v>15</v>
      </c>
      <c r="C107" s="18" t="str">
        <f>MS!A2</f>
        <v>Round 1</v>
      </c>
      <c r="D107" s="86" t="str">
        <f>MS!A32</f>
        <v>106\ [CAM] Daniel Collins</v>
      </c>
      <c r="E107" s="86" t="s">
        <v>1</v>
      </c>
      <c r="F107" s="86" t="str">
        <f>MS!A34</f>
        <v>106\ [FAN] Suhail Muhammad (5/8)</v>
      </c>
      <c r="G107" s="87" t="s">
        <v>237</v>
      </c>
    </row>
    <row r="108" spans="1:7" ht="12.75" x14ac:dyDescent="0.2">
      <c r="A108" s="16" t="s">
        <v>238</v>
      </c>
      <c r="B108" s="84" t="s">
        <v>15</v>
      </c>
      <c r="C108" s="17" t="str">
        <f>MS!A2</f>
        <v>Round 1</v>
      </c>
      <c r="D108" s="84" t="str">
        <f>MS!A36</f>
        <v>107\ [FAN] Arpi Sinha (3/4)</v>
      </c>
      <c r="E108" s="84" t="s">
        <v>1</v>
      </c>
      <c r="F108" s="84" t="str">
        <f>MS!A38</f>
        <v>107\ [CON] Boldizsar 'Bhumi' Sio</v>
      </c>
      <c r="G108" s="85" t="s">
        <v>239</v>
      </c>
    </row>
    <row r="109" spans="1:7" ht="12.75" x14ac:dyDescent="0.2">
      <c r="A109" s="16" t="s">
        <v>240</v>
      </c>
      <c r="B109" s="86" t="s">
        <v>15</v>
      </c>
      <c r="C109" s="18" t="str">
        <f>MS!A2</f>
        <v>Round 1</v>
      </c>
      <c r="D109" s="86" t="str">
        <f>MS!A40</f>
        <v>108\ [LAM] Ryan Stubberfield</v>
      </c>
      <c r="E109" s="86" t="s">
        <v>1</v>
      </c>
      <c r="F109" s="86" t="str">
        <f>MS!A42</f>
        <v>108\ [HUM] Tyler Vicente-Pereira</v>
      </c>
      <c r="G109" s="87" t="s">
        <v>241</v>
      </c>
    </row>
    <row r="110" spans="1:7" ht="12.75" x14ac:dyDescent="0.2">
      <c r="A110" s="16" t="s">
        <v>242</v>
      </c>
      <c r="B110" s="84" t="s">
        <v>15</v>
      </c>
      <c r="C110" s="17" t="str">
        <f>MS!A2</f>
        <v>Round 1</v>
      </c>
      <c r="D110" s="84" t="str">
        <f>MS!A44</f>
        <v>109\ [HUM] Chase Anderson</v>
      </c>
      <c r="E110" s="84" t="s">
        <v>1</v>
      </c>
      <c r="F110" s="84" t="str">
        <f>MS!A46</f>
        <v>109\ [BOR] Aaden Atkins</v>
      </c>
      <c r="G110" s="85" t="s">
        <v>243</v>
      </c>
    </row>
    <row r="111" spans="1:7" ht="12.75" x14ac:dyDescent="0.2">
      <c r="A111" s="16" t="s">
        <v>244</v>
      </c>
      <c r="B111" s="86" t="s">
        <v>15</v>
      </c>
      <c r="C111" s="18" t="str">
        <f>MS!A2</f>
        <v>Round 1</v>
      </c>
      <c r="D111" s="86" t="str">
        <f>MS!A48</f>
        <v>110\ [FAN] Alex Li</v>
      </c>
      <c r="E111" s="86" t="s">
        <v>1</v>
      </c>
      <c r="F111" s="86" t="str">
        <f>MS!A50</f>
        <v>110\ [SEN] Malakhai Thompson (5/8)</v>
      </c>
      <c r="G111" s="87" t="s">
        <v>196</v>
      </c>
    </row>
    <row r="112" spans="1:7" ht="12.75" x14ac:dyDescent="0.2">
      <c r="A112" s="16" t="s">
        <v>245</v>
      </c>
      <c r="B112" s="84" t="s">
        <v>15</v>
      </c>
      <c r="C112" s="17" t="str">
        <f>MS!A2</f>
        <v>Round 1</v>
      </c>
      <c r="D112" s="84" t="str">
        <f>MS!A52</f>
        <v>111\ [CAM] Dominik Brunette</v>
      </c>
      <c r="E112" s="84" t="s">
        <v>1</v>
      </c>
      <c r="F112" s="84" t="str">
        <f>MS!A54</f>
        <v>111\ [BOR] Jordan Atkins</v>
      </c>
      <c r="G112" s="85" t="s">
        <v>246</v>
      </c>
    </row>
    <row r="113" spans="1:7" ht="12.75" x14ac:dyDescent="0.2">
      <c r="A113" s="16" t="s">
        <v>247</v>
      </c>
      <c r="B113" s="86" t="s">
        <v>15</v>
      </c>
      <c r="C113" s="18" t="str">
        <f>MS!A2</f>
        <v>Round 1</v>
      </c>
      <c r="D113" s="86" t="str">
        <f>MS!A56</f>
        <v>112\ [SEN] Andrew Li</v>
      </c>
      <c r="E113" s="86" t="s">
        <v>1</v>
      </c>
      <c r="F113" s="86" t="str">
        <f>MS!A58</f>
        <v>112\ [CON] Ryan Tu</v>
      </c>
      <c r="G113" s="87" t="s">
        <v>248</v>
      </c>
    </row>
    <row r="114" spans="1:7" ht="12.75" x14ac:dyDescent="0.2">
      <c r="A114" s="16" t="s">
        <v>249</v>
      </c>
      <c r="B114" s="84" t="s">
        <v>15</v>
      </c>
      <c r="C114" s="17" t="str">
        <f>MS!A2</f>
        <v>Round 1</v>
      </c>
      <c r="D114" s="84" t="str">
        <f>MS!A60</f>
        <v>113\ [HUM] Reanbert Valentino</v>
      </c>
      <c r="E114" s="84" t="s">
        <v>1</v>
      </c>
      <c r="F114" s="84" t="str">
        <f>MS!A62</f>
        <v>113\ [CON] Thinh Nguyen</v>
      </c>
      <c r="G114" s="85" t="s">
        <v>250</v>
      </c>
    </row>
    <row r="115" spans="1:7" ht="12.75" x14ac:dyDescent="0.2">
      <c r="A115" s="16" t="s">
        <v>251</v>
      </c>
      <c r="B115" s="86" t="s">
        <v>15</v>
      </c>
      <c r="C115" s="18" t="str">
        <f>MS!A2</f>
        <v>Round 1</v>
      </c>
      <c r="D115" s="86" t="str">
        <f>MS!A64</f>
        <v>114\ [LAM] Thit Lwin Tun</v>
      </c>
      <c r="E115" s="86" t="s">
        <v>1</v>
      </c>
      <c r="F115" s="86" t="str">
        <f>MS!A66</f>
        <v>114\ [SEN] Maulik Jain (2)</v>
      </c>
      <c r="G115" s="87" t="s">
        <v>252</v>
      </c>
    </row>
    <row r="116" spans="1:7" ht="12.75" x14ac:dyDescent="0.2">
      <c r="A116" s="16" t="s">
        <v>253</v>
      </c>
      <c r="B116" s="84" t="s">
        <v>19</v>
      </c>
      <c r="C116" s="17" t="str">
        <f>WS!A2</f>
        <v>Round 1</v>
      </c>
      <c r="D116" s="84" t="str">
        <f>WS!A4</f>
        <v>115\ [HUM] Rachel Chan (1)</v>
      </c>
      <c r="E116" s="84" t="s">
        <v>1</v>
      </c>
      <c r="F116" s="84" t="str">
        <f>WS!A6</f>
        <v>115\ [LAM] Jessie Hillier</v>
      </c>
      <c r="G116" s="85" t="s">
        <v>254</v>
      </c>
    </row>
    <row r="117" spans="1:7" ht="12.75" x14ac:dyDescent="0.2">
      <c r="A117" s="16" t="s">
        <v>255</v>
      </c>
      <c r="B117" s="86" t="s">
        <v>19</v>
      </c>
      <c r="C117" s="18" t="str">
        <f>WS!A2</f>
        <v>Round 1</v>
      </c>
      <c r="D117" s="86" t="str">
        <f>WS!A16</f>
        <v>116\ [FAN] Rejoice Nwokedi</v>
      </c>
      <c r="E117" s="86" t="s">
        <v>1</v>
      </c>
      <c r="F117" s="86" t="str">
        <f>WS!A18</f>
        <v>116\ [CON] Shubi Yadav</v>
      </c>
      <c r="G117" s="87" t="s">
        <v>183</v>
      </c>
    </row>
    <row r="118" spans="1:7" ht="12.75" x14ac:dyDescent="0.2">
      <c r="A118" s="16" t="s">
        <v>256</v>
      </c>
      <c r="B118" s="84" t="s">
        <v>19</v>
      </c>
      <c r="C118" s="17" t="str">
        <f>WS!A2</f>
        <v>Round 1</v>
      </c>
      <c r="D118" s="84" t="str">
        <f>WS!A20</f>
        <v>117\ [FAN] Nicole Kim (5/8)</v>
      </c>
      <c r="E118" s="84" t="s">
        <v>1</v>
      </c>
      <c r="F118" s="84" t="str">
        <f>WS!A22</f>
        <v>117\ [LAM] Lauren Goldsack</v>
      </c>
      <c r="G118" s="85" t="s">
        <v>257</v>
      </c>
    </row>
    <row r="119" spans="1:7" ht="12.75" x14ac:dyDescent="0.2">
      <c r="A119" s="16" t="s">
        <v>258</v>
      </c>
      <c r="B119" s="86" t="s">
        <v>19</v>
      </c>
      <c r="C119" s="18" t="str">
        <f>WS!A2</f>
        <v>Round 1</v>
      </c>
      <c r="D119" s="86" t="str">
        <f>WS!A32</f>
        <v>118\ [BOR] Laydia Richard</v>
      </c>
      <c r="E119" s="86" t="s">
        <v>1</v>
      </c>
      <c r="F119" s="86" t="str">
        <f>WS!A34</f>
        <v>118\ [SEN] Chincco Lai (5/8)</v>
      </c>
      <c r="G119" s="87" t="s">
        <v>259</v>
      </c>
    </row>
    <row r="120" spans="1:7" ht="12.75" x14ac:dyDescent="0.2">
      <c r="A120" s="16" t="s">
        <v>260</v>
      </c>
      <c r="B120" s="84" t="s">
        <v>19</v>
      </c>
      <c r="C120" s="17" t="str">
        <f>WS!A2</f>
        <v>Round 1</v>
      </c>
      <c r="D120" s="84" t="str">
        <f>WS!A36</f>
        <v>119\ [HUM] Shruti Joshi (3/4)</v>
      </c>
      <c r="E120" s="84" t="s">
        <v>1</v>
      </c>
      <c r="F120" s="84" t="str">
        <f>WS!A38</f>
        <v>119\ [FAN] Khiara Dizon</v>
      </c>
      <c r="G120" s="85" t="s">
        <v>97</v>
      </c>
    </row>
    <row r="121" spans="1:7" ht="12.75" x14ac:dyDescent="0.2">
      <c r="A121" s="16" t="s">
        <v>261</v>
      </c>
      <c r="B121" s="86" t="s">
        <v>19</v>
      </c>
      <c r="C121" s="18" t="str">
        <f>WS!A2</f>
        <v>Round 1</v>
      </c>
      <c r="D121" s="86" t="str">
        <f>WS!A52</f>
        <v>120\ [FAN] Sam Darby</v>
      </c>
      <c r="E121" s="86" t="s">
        <v>1</v>
      </c>
      <c r="F121" s="86" t="str">
        <f>WS!A54</f>
        <v>120\ [CAM] Jamie Hopkins</v>
      </c>
      <c r="G121" s="87" t="s">
        <v>262</v>
      </c>
    </row>
    <row r="122" spans="1:7" ht="12.75" x14ac:dyDescent="0.2">
      <c r="A122" s="16" t="s">
        <v>263</v>
      </c>
      <c r="B122" s="84" t="s">
        <v>19</v>
      </c>
      <c r="C122" s="17" t="str">
        <f>WS!A2</f>
        <v>Round 1</v>
      </c>
      <c r="D122" s="84" t="str">
        <f>WS!A56</f>
        <v>121\ [BOR] Mackenzie Pilon</v>
      </c>
      <c r="E122" s="84" t="s">
        <v>1</v>
      </c>
      <c r="F122" s="84" t="str">
        <f>WS!A58</f>
        <v>121\ [SEN] Amy Xing</v>
      </c>
      <c r="G122" s="85" t="s">
        <v>264</v>
      </c>
    </row>
    <row r="123" spans="1:7" ht="12.75" x14ac:dyDescent="0.2">
      <c r="A123" s="16" t="s">
        <v>265</v>
      </c>
      <c r="B123" s="86" t="s">
        <v>19</v>
      </c>
      <c r="C123" s="18" t="str">
        <f>WS!A2</f>
        <v>Round 1</v>
      </c>
      <c r="D123" s="86" t="str">
        <f>WS!A64</f>
        <v>122\ [CON] Ayshanur Janybek</v>
      </c>
      <c r="E123" s="86" t="s">
        <v>1</v>
      </c>
      <c r="F123" s="86" t="str">
        <f>WS!A66</f>
        <v>122\ [HUM] Sherry Wu (2)</v>
      </c>
      <c r="G123" s="87" t="s">
        <v>266</v>
      </c>
    </row>
    <row r="124" spans="1:7" ht="12.75" x14ac:dyDescent="0.2">
      <c r="A124" s="16" t="s">
        <v>267</v>
      </c>
      <c r="B124" s="84" t="s">
        <v>19</v>
      </c>
      <c r="C124" s="17" t="str">
        <f>WS!B2</f>
        <v>Round 2</v>
      </c>
      <c r="D124" s="84" t="str">
        <f>WS!B5</f>
        <v>123\ [HUM] Rachel Chan (1)</v>
      </c>
      <c r="E124" s="84" t="s">
        <v>1</v>
      </c>
      <c r="F124" s="84" t="str">
        <f>WS!B9</f>
        <v>123\ CAM] Alexa Clark</v>
      </c>
      <c r="G124" s="85" t="s">
        <v>268</v>
      </c>
    </row>
    <row r="125" spans="1:7" ht="12.75" x14ac:dyDescent="0.2">
      <c r="A125" s="16" t="s">
        <v>269</v>
      </c>
      <c r="B125" s="86" t="s">
        <v>19</v>
      </c>
      <c r="C125" s="18" t="str">
        <f>WS!B2</f>
        <v>Round 2</v>
      </c>
      <c r="D125" s="86" t="str">
        <f>WS!B13</f>
        <v>124\ [BOR] Alyssa Gagné</v>
      </c>
      <c r="E125" s="86" t="s">
        <v>1</v>
      </c>
      <c r="F125" s="86" t="str">
        <f>WS!B17</f>
        <v>124\ [FAN] Rejoice Nwokedi</v>
      </c>
      <c r="G125" s="87" t="s">
        <v>270</v>
      </c>
    </row>
    <row r="126" spans="1:7" ht="12.75" x14ac:dyDescent="0.2">
      <c r="A126" s="16" t="s">
        <v>271</v>
      </c>
      <c r="B126" s="84" t="s">
        <v>19</v>
      </c>
      <c r="C126" s="17" t="str">
        <f>WS!B2</f>
        <v>Round 2</v>
      </c>
      <c r="D126" s="84" t="str">
        <f>WS!B21</f>
        <v>125\ [FAN] Nicole Kim (5/8)</v>
      </c>
      <c r="E126" s="84" t="s">
        <v>1</v>
      </c>
      <c r="F126" s="84" t="str">
        <f>WS!B25</f>
        <v>125\ [SEN] Tiffany Amper</v>
      </c>
      <c r="G126" s="85" t="s">
        <v>272</v>
      </c>
    </row>
    <row r="127" spans="1:7" ht="12.75" x14ac:dyDescent="0.2">
      <c r="A127" s="16" t="s">
        <v>273</v>
      </c>
      <c r="B127" s="86" t="s">
        <v>19</v>
      </c>
      <c r="C127" s="18" t="str">
        <f>WS!B2</f>
        <v>Round 2</v>
      </c>
      <c r="D127" s="86" t="str">
        <f>WS!B29</f>
        <v>126\ [CON] Mariam Muqeem</v>
      </c>
      <c r="E127" s="86" t="s">
        <v>1</v>
      </c>
      <c r="F127" s="86" t="str">
        <f>WS!B33</f>
        <v>126\ [SEN] Chincco Lai (5/8)</v>
      </c>
      <c r="G127" s="87" t="s">
        <v>274</v>
      </c>
    </row>
    <row r="128" spans="1:7" ht="12.75" x14ac:dyDescent="0.2">
      <c r="A128" s="16" t="s">
        <v>275</v>
      </c>
      <c r="B128" s="84" t="s">
        <v>19</v>
      </c>
      <c r="C128" s="17" t="str">
        <f>WS!B2</f>
        <v>Round 2</v>
      </c>
      <c r="D128" s="84" t="str">
        <f>WS!B37</f>
        <v>127\ [HUM] Shruti Joshi (3/4)</v>
      </c>
      <c r="E128" s="84" t="s">
        <v>1</v>
      </c>
      <c r="F128" s="84" t="str">
        <f>WS!B41</f>
        <v>127\ [SEN] Manuela Patiño</v>
      </c>
      <c r="G128" s="85" t="s">
        <v>276</v>
      </c>
    </row>
    <row r="129" spans="1:7" ht="12.75" x14ac:dyDescent="0.2">
      <c r="A129" s="16" t="s">
        <v>277</v>
      </c>
      <c r="B129" s="86" t="s">
        <v>19</v>
      </c>
      <c r="C129" s="18" t="str">
        <f>WS!B2</f>
        <v>Round 2</v>
      </c>
      <c r="D129" s="86" t="str">
        <f>WS!B45</f>
        <v>128\ [FAN] Tilu Vaidya</v>
      </c>
      <c r="E129" s="86" t="s">
        <v>1</v>
      </c>
      <c r="F129" s="86" t="str">
        <f>WS!B49</f>
        <v>128\ [BOR] Maryssa Mercier</v>
      </c>
      <c r="G129" s="87" t="s">
        <v>278</v>
      </c>
    </row>
    <row r="130" spans="1:7" ht="12.75" x14ac:dyDescent="0.2">
      <c r="A130" s="16" t="s">
        <v>279</v>
      </c>
      <c r="B130" s="84" t="s">
        <v>19</v>
      </c>
      <c r="C130" s="17" t="str">
        <f>WS!B2</f>
        <v>Round 2</v>
      </c>
      <c r="D130" s="84" t="str">
        <f>WS!B53</f>
        <v>129\ [FAN] Sam Darby</v>
      </c>
      <c r="E130" s="84" t="s">
        <v>1</v>
      </c>
      <c r="F130" s="84" t="str">
        <f>WS!B57</f>
        <v>129\ [SEN] Amy Xing</v>
      </c>
      <c r="G130" s="85" t="s">
        <v>280</v>
      </c>
    </row>
    <row r="131" spans="1:7" ht="12.75" x14ac:dyDescent="0.2">
      <c r="A131" s="16" t="s">
        <v>281</v>
      </c>
      <c r="B131" s="86" t="s">
        <v>19</v>
      </c>
      <c r="C131" s="18" t="str">
        <f>WS!B2</f>
        <v>Round 2</v>
      </c>
      <c r="D131" s="86" t="str">
        <f>WS!B61</f>
        <v>130\ [LAM] Sydney Godek</v>
      </c>
      <c r="E131" s="86" t="s">
        <v>1</v>
      </c>
      <c r="F131" s="86" t="str">
        <f>WS!B65</f>
        <v>130\ [HUM] Sherry Wu (2)</v>
      </c>
      <c r="G131" s="87" t="s">
        <v>259</v>
      </c>
    </row>
    <row r="132" spans="1:7" ht="12.75" x14ac:dyDescent="0.2">
      <c r="A132" s="16" t="s">
        <v>282</v>
      </c>
      <c r="B132" s="84" t="s">
        <v>17</v>
      </c>
      <c r="C132" s="17" t="str">
        <f>'MS Cons'!A2</f>
        <v>Round 1</v>
      </c>
      <c r="D132" s="84" t="str">
        <f>'MS Cons'!A4</f>
        <v>131\ [LAM] Mathew Blayney</v>
      </c>
      <c r="E132" s="84" t="s">
        <v>1</v>
      </c>
      <c r="F132" s="84" t="str">
        <f>'MS Cons'!A6</f>
        <v>131\ [CAM] Grayson Hebner</v>
      </c>
      <c r="G132" s="85" t="s">
        <v>283</v>
      </c>
    </row>
    <row r="133" spans="1:7" ht="12.75" x14ac:dyDescent="0.2">
      <c r="A133" s="16" t="s">
        <v>284</v>
      </c>
      <c r="B133" s="86" t="s">
        <v>17</v>
      </c>
      <c r="C133" s="18" t="str">
        <f>'MS Cons'!A2</f>
        <v>Round 1</v>
      </c>
      <c r="D133" s="86" t="str">
        <f>'MS Cons'!A8</f>
        <v>132\ [CAM] Trent Barron</v>
      </c>
      <c r="E133" s="86" t="s">
        <v>1</v>
      </c>
      <c r="F133" s="86" t="str">
        <f>'MS Cons'!A10</f>
        <v>132\ [FAN] Thao Le</v>
      </c>
      <c r="G133" s="87" t="s">
        <v>177</v>
      </c>
    </row>
    <row r="134" spans="1:7" ht="12.75" x14ac:dyDescent="0.2">
      <c r="A134" s="16" t="s">
        <v>285</v>
      </c>
      <c r="B134" s="84" t="s">
        <v>17</v>
      </c>
      <c r="C134" s="17" t="str">
        <f>'MS Cons'!A2</f>
        <v>Round 1</v>
      </c>
      <c r="D134" s="84" t="str">
        <f>'MS Cons'!A12</f>
        <v>133\ [FAN] Jack Wang</v>
      </c>
      <c r="E134" s="84" t="s">
        <v>1</v>
      </c>
      <c r="F134" s="84" t="str">
        <f>'MS Cons'!A14</f>
        <v>133\ [CON] Nolan Bridge</v>
      </c>
      <c r="G134" s="85" t="s">
        <v>286</v>
      </c>
    </row>
    <row r="135" spans="1:7" ht="12.75" x14ac:dyDescent="0.2">
      <c r="A135" s="16" t="s">
        <v>287</v>
      </c>
      <c r="B135" s="86" t="s">
        <v>17</v>
      </c>
      <c r="C135" s="18" t="str">
        <f>'MS Cons'!A2</f>
        <v>Round 1</v>
      </c>
      <c r="D135" s="86" t="str">
        <f>'MS Cons'!A16</f>
        <v>134\ [LAM] Rutvik Desai</v>
      </c>
      <c r="E135" s="86" t="s">
        <v>1</v>
      </c>
      <c r="F135" s="86" t="str">
        <f>'MS Cons'!A18</f>
        <v>134\ [CAM] Daniel Collins</v>
      </c>
      <c r="G135" s="87" t="s">
        <v>288</v>
      </c>
    </row>
    <row r="136" spans="1:7" ht="12.75" x14ac:dyDescent="0.2">
      <c r="A136" s="16" t="s">
        <v>289</v>
      </c>
      <c r="B136" s="84" t="s">
        <v>17</v>
      </c>
      <c r="C136" s="17" t="str">
        <f>'MS Cons'!A2</f>
        <v>Round 1</v>
      </c>
      <c r="D136" s="84" t="str">
        <f>'MS Cons'!A20</f>
        <v>135\ [CON] Boldizsar 'Bhumi' Sio</v>
      </c>
      <c r="E136" s="84" t="s">
        <v>1</v>
      </c>
      <c r="F136" s="84" t="str">
        <f>'MS Cons'!A22</f>
        <v>135\ [LAM] Ryan Stubberfield</v>
      </c>
      <c r="G136" s="85" t="s">
        <v>290</v>
      </c>
    </row>
    <row r="137" spans="1:7" ht="12.75" x14ac:dyDescent="0.2">
      <c r="A137" s="16" t="s">
        <v>291</v>
      </c>
      <c r="B137" s="86" t="s">
        <v>17</v>
      </c>
      <c r="C137" s="18" t="str">
        <f>'MS Cons'!A2</f>
        <v>Round 1</v>
      </c>
      <c r="D137" s="86" t="str">
        <f>'MS Cons'!A24</f>
        <v>136\ [BOR] Aaden Atkins</v>
      </c>
      <c r="E137" s="86" t="s">
        <v>1</v>
      </c>
      <c r="F137" s="86" t="str">
        <f>'MS Cons'!A26</f>
        <v>136\ [FAN] Alex Li</v>
      </c>
      <c r="G137" s="87" t="s">
        <v>292</v>
      </c>
    </row>
    <row r="138" spans="1:7" ht="12.75" x14ac:dyDescent="0.2">
      <c r="A138" s="16" t="s">
        <v>293</v>
      </c>
      <c r="B138" s="84" t="s">
        <v>17</v>
      </c>
      <c r="C138" s="17" t="str">
        <f>'MS Cons'!A2</f>
        <v>Round 1</v>
      </c>
      <c r="D138" s="84" t="str">
        <f>'MS Cons'!A28</f>
        <v>137\ [BOR] Jordan Atkins</v>
      </c>
      <c r="E138" s="84" t="s">
        <v>1</v>
      </c>
      <c r="F138" s="84" t="str">
        <f>'MS Cons'!A30</f>
        <v>137\ [SEN] Andrew Li</v>
      </c>
      <c r="G138" s="85" t="s">
        <v>294</v>
      </c>
    </row>
    <row r="139" spans="1:7" ht="12.75" x14ac:dyDescent="0.2">
      <c r="A139" s="16" t="s">
        <v>295</v>
      </c>
      <c r="B139" s="86" t="s">
        <v>17</v>
      </c>
      <c r="C139" s="18" t="str">
        <f>'MS Cons'!A2</f>
        <v>Round 1</v>
      </c>
      <c r="D139" s="86" t="str">
        <f>'MS Cons'!A32</f>
        <v>138\ [CON] Thinh Nguyen</v>
      </c>
      <c r="E139" s="86" t="s">
        <v>1</v>
      </c>
      <c r="F139" s="86" t="str">
        <f>'MS Cons'!A34</f>
        <v>138\ [LAM] Thit Lwin Tun</v>
      </c>
      <c r="G139" s="87" t="s">
        <v>292</v>
      </c>
    </row>
    <row r="140" spans="1:7" ht="12.75" x14ac:dyDescent="0.2">
      <c r="A140" s="16" t="s">
        <v>296</v>
      </c>
      <c r="B140" s="84" t="s">
        <v>15</v>
      </c>
      <c r="C140" s="17" t="str">
        <f>MS!B2</f>
        <v>Round 2</v>
      </c>
      <c r="D140" s="84" t="str">
        <f>MS!B5</f>
        <v>139\ [SEN] Bosco Lai (1)</v>
      </c>
      <c r="E140" s="84" t="s">
        <v>1</v>
      </c>
      <c r="F140" s="84" t="str">
        <f>MS!B9</f>
        <v>139\ [CON] Maxwell Barnes</v>
      </c>
      <c r="G140" s="85" t="s">
        <v>84</v>
      </c>
    </row>
    <row r="141" spans="1:7" ht="12.75" x14ac:dyDescent="0.2">
      <c r="A141" s="16" t="s">
        <v>297</v>
      </c>
      <c r="B141" s="86" t="s">
        <v>15</v>
      </c>
      <c r="C141" s="18" t="str">
        <f>MS!B2</f>
        <v>Round 2</v>
      </c>
      <c r="D141" s="86" t="str">
        <f>MS!B13</f>
        <v>140\ [CON] Akashdeep Singh</v>
      </c>
      <c r="E141" s="86" t="s">
        <v>1</v>
      </c>
      <c r="F141" s="86" t="str">
        <f>MS!B17</f>
        <v>140\ [HUM] Aldrin Miranda</v>
      </c>
      <c r="G141" s="87" t="s">
        <v>298</v>
      </c>
    </row>
    <row r="142" spans="1:7" ht="12.75" x14ac:dyDescent="0.2">
      <c r="A142" s="16" t="s">
        <v>299</v>
      </c>
      <c r="B142" s="84" t="s">
        <v>15</v>
      </c>
      <c r="C142" s="17" t="str">
        <f>MS!B2</f>
        <v>Round 2</v>
      </c>
      <c r="D142" s="84" t="str">
        <f>MS!B21</f>
        <v>141\ [CAM] Hedson John</v>
      </c>
      <c r="E142" s="84" t="s">
        <v>1</v>
      </c>
      <c r="F142" s="84" t="str">
        <f>MS!B25</f>
        <v>141\ [SEN] Sebastien Liu</v>
      </c>
      <c r="G142" s="85" t="s">
        <v>300</v>
      </c>
    </row>
    <row r="143" spans="1:7" ht="12.75" x14ac:dyDescent="0.2">
      <c r="A143" s="16" t="s">
        <v>301</v>
      </c>
      <c r="B143" s="86" t="s">
        <v>15</v>
      </c>
      <c r="C143" s="18" t="str">
        <f>MS!B2</f>
        <v>Round 2</v>
      </c>
      <c r="D143" s="86" t="str">
        <f>MS!B29</f>
        <v>142\ [CAM] Prabhkirat Singh</v>
      </c>
      <c r="E143" s="86" t="s">
        <v>1</v>
      </c>
      <c r="F143" s="86" t="str">
        <f>MS!B33</f>
        <v>142\ [FAN] Suhail Muhammad (5/8)</v>
      </c>
      <c r="G143" s="87" t="s">
        <v>283</v>
      </c>
    </row>
    <row r="144" spans="1:7" ht="12.75" x14ac:dyDescent="0.2">
      <c r="A144" s="16" t="s">
        <v>302</v>
      </c>
      <c r="B144" s="84" t="s">
        <v>15</v>
      </c>
      <c r="C144" s="17" t="str">
        <f>MS!B2</f>
        <v>Round 2</v>
      </c>
      <c r="D144" s="84" t="str">
        <f>MS!B37</f>
        <v>143\ [FAN] Arpi Sinha (3/4)</v>
      </c>
      <c r="E144" s="84" t="s">
        <v>1</v>
      </c>
      <c r="F144" s="84" t="str">
        <f>MS!B41</f>
        <v>143\ [HUM] Tyler Vicente-Pereira</v>
      </c>
      <c r="G144" s="85" t="s">
        <v>303</v>
      </c>
    </row>
    <row r="145" spans="1:7" ht="12.75" x14ac:dyDescent="0.2">
      <c r="A145" s="16" t="s">
        <v>304</v>
      </c>
      <c r="B145" s="86" t="s">
        <v>15</v>
      </c>
      <c r="C145" s="18" t="str">
        <f>MS!B2</f>
        <v>Round 2</v>
      </c>
      <c r="D145" s="86" t="str">
        <f>MS!B45</f>
        <v>144\ [HUM] Chase Anderson</v>
      </c>
      <c r="E145" s="86" t="s">
        <v>1</v>
      </c>
      <c r="F145" s="86" t="str">
        <f>MS!B49</f>
        <v>144\ [SEN] Malakhai Thompson (5/8)</v>
      </c>
      <c r="G145" s="87" t="s">
        <v>305</v>
      </c>
    </row>
    <row r="146" spans="1:7" ht="12.75" x14ac:dyDescent="0.2">
      <c r="A146" s="16" t="s">
        <v>306</v>
      </c>
      <c r="B146" s="84" t="s">
        <v>15</v>
      </c>
      <c r="C146" s="17" t="str">
        <f>MS!B2</f>
        <v>Round 2</v>
      </c>
      <c r="D146" s="84" t="str">
        <f>MS!B53</f>
        <v>145\ [CAM] Dominik Brunette</v>
      </c>
      <c r="E146" s="84" t="s">
        <v>1</v>
      </c>
      <c r="F146" s="84" t="str">
        <f>MS!B57</f>
        <v>145\ [CON] Ryan Tu</v>
      </c>
      <c r="G146" s="85" t="s">
        <v>58</v>
      </c>
    </row>
    <row r="147" spans="1:7" ht="12.75" x14ac:dyDescent="0.2">
      <c r="A147" s="16" t="s">
        <v>307</v>
      </c>
      <c r="B147" s="86" t="s">
        <v>15</v>
      </c>
      <c r="C147" s="18" t="str">
        <f>MS!B2</f>
        <v>Round 2</v>
      </c>
      <c r="D147" s="86" t="str">
        <f>MS!B61</f>
        <v>146\ [HUM] Reanbert Valentino</v>
      </c>
      <c r="E147" s="86" t="s">
        <v>1</v>
      </c>
      <c r="F147" s="86" t="str">
        <f>MS!B65</f>
        <v>146\ [SEN] Maulik Jain (2)</v>
      </c>
      <c r="G147" s="87" t="s">
        <v>227</v>
      </c>
    </row>
    <row r="148" spans="1:7" ht="12.75" x14ac:dyDescent="0.2">
      <c r="A148" s="16" t="s">
        <v>308</v>
      </c>
      <c r="B148" s="84" t="s">
        <v>21</v>
      </c>
      <c r="C148" s="17" t="str">
        <f>'WS Cons'!A2</f>
        <v>Round 1</v>
      </c>
      <c r="D148" s="84" t="str">
        <f>'WS Cons'!A4</f>
        <v>147\ [LAM] Jessie Hillier</v>
      </c>
      <c r="E148" s="84" t="s">
        <v>1</v>
      </c>
      <c r="F148" s="84" t="str">
        <f>'WS Cons'!A6</f>
        <v>147\ [SEN] Tiffany Amper</v>
      </c>
      <c r="G148" s="85" t="s">
        <v>309</v>
      </c>
    </row>
    <row r="149" spans="1:7" ht="12.75" x14ac:dyDescent="0.2">
      <c r="A149" s="16" t="s">
        <v>310</v>
      </c>
      <c r="B149" s="86" t="s">
        <v>21</v>
      </c>
      <c r="C149" s="18" t="str">
        <f>'WS Cons'!A2</f>
        <v>Round 1</v>
      </c>
      <c r="D149" s="86" t="str">
        <f>'WS Cons'!A8</f>
        <v>148\ CAM] Alexa Clark</v>
      </c>
      <c r="E149" s="86" t="s">
        <v>1</v>
      </c>
      <c r="F149" s="86" t="str">
        <f>'WS Cons'!A10</f>
        <v>148\ [BOR] Mackenzie Pilon</v>
      </c>
      <c r="G149" s="87" t="s">
        <v>248</v>
      </c>
    </row>
    <row r="150" spans="1:7" ht="12.75" x14ac:dyDescent="0.2">
      <c r="A150" s="21" t="s">
        <v>311</v>
      </c>
      <c r="B150" s="89" t="s">
        <v>21</v>
      </c>
      <c r="C150" s="20" t="str">
        <f>'WS Cons'!A2</f>
        <v>Round 1</v>
      </c>
      <c r="D150" s="89" t="str">
        <f>'WS Cons'!A12</f>
        <v>149\ [BOR] Alyssa Gagné</v>
      </c>
      <c r="E150" s="89" t="s">
        <v>1</v>
      </c>
      <c r="F150" s="89" t="str">
        <f>'WS Cons'!A14</f>
        <v>149\ BYE</v>
      </c>
      <c r="G150" s="90"/>
    </row>
    <row r="151" spans="1:7" ht="12.75" x14ac:dyDescent="0.2">
      <c r="A151" s="16" t="s">
        <v>312</v>
      </c>
      <c r="B151" s="86" t="s">
        <v>21</v>
      </c>
      <c r="C151" s="18" t="str">
        <f>'WS Cons'!A2</f>
        <v>Round 1</v>
      </c>
      <c r="D151" s="86" t="str">
        <f>'WS Cons'!A16</f>
        <v>150\ [CON] Shubi Yadav</v>
      </c>
      <c r="E151" s="86" t="s">
        <v>1</v>
      </c>
      <c r="F151" s="86" t="str">
        <f>'WS Cons'!A18</f>
        <v>150\ [CAM] Jamie Hopkins</v>
      </c>
      <c r="G151" s="87" t="s">
        <v>313</v>
      </c>
    </row>
    <row r="152" spans="1:7" ht="12.75" x14ac:dyDescent="0.2">
      <c r="A152" s="16" t="s">
        <v>314</v>
      </c>
      <c r="B152" s="84" t="s">
        <v>21</v>
      </c>
      <c r="C152" s="17" t="str">
        <f>'WS Cons'!A2</f>
        <v>Round 1</v>
      </c>
      <c r="D152" s="84" t="str">
        <f>'WS Cons'!A20</f>
        <v>151\ [LAM] Lauren Goldsack</v>
      </c>
      <c r="E152" s="84" t="s">
        <v>1</v>
      </c>
      <c r="F152" s="84" t="str">
        <f>'WS Cons'!A22</f>
        <v>151\ [BOR] Maryssa Mercier</v>
      </c>
      <c r="G152" s="85" t="s">
        <v>76</v>
      </c>
    </row>
    <row r="153" spans="1:7" ht="12.75" x14ac:dyDescent="0.2">
      <c r="A153" s="21" t="s">
        <v>315</v>
      </c>
      <c r="B153" s="88" t="s">
        <v>21</v>
      </c>
      <c r="C153" s="19" t="str">
        <f>'WS Cons'!A2</f>
        <v>Round 1</v>
      </c>
      <c r="D153" s="88" t="str">
        <f>'WS Cons'!A24</f>
        <v>152\ [SEN] Manuela Patiño</v>
      </c>
      <c r="E153" s="88" t="s">
        <v>1</v>
      </c>
      <c r="F153" s="88" t="str">
        <f>'WS Cons'!A26</f>
        <v>152\ BYE</v>
      </c>
      <c r="G153" s="91"/>
    </row>
    <row r="154" spans="1:7" ht="12.75" x14ac:dyDescent="0.2">
      <c r="A154" s="16" t="s">
        <v>316</v>
      </c>
      <c r="B154" s="84" t="s">
        <v>21</v>
      </c>
      <c r="C154" s="17" t="str">
        <f>'WS Cons'!A2</f>
        <v>Round 1</v>
      </c>
      <c r="D154" s="84" t="str">
        <f>'WS Cons'!A28</f>
        <v>153\ [CON] Mariam Muqeem</v>
      </c>
      <c r="E154" s="84" t="s">
        <v>1</v>
      </c>
      <c r="F154" s="84" t="str">
        <f>'WS Cons'!A30</f>
        <v>153\ [LAM] Sydney Godek</v>
      </c>
      <c r="G154" s="85" t="s">
        <v>317</v>
      </c>
    </row>
    <row r="155" spans="1:7" ht="12.75" x14ac:dyDescent="0.2">
      <c r="A155" s="16" t="s">
        <v>318</v>
      </c>
      <c r="B155" s="86" t="s">
        <v>21</v>
      </c>
      <c r="C155" s="18" t="str">
        <f>'WS Cons'!A2</f>
        <v>Round 1</v>
      </c>
      <c r="D155" s="86" t="str">
        <f>'WS Cons'!A32</f>
        <v>154\ [BOR] Laydia Richard</v>
      </c>
      <c r="E155" s="86" t="s">
        <v>1</v>
      </c>
      <c r="F155" s="86" t="str">
        <f>'WS Cons'!A34</f>
        <v>154\ [FAN] Khiara Dizon</v>
      </c>
      <c r="G155" s="87" t="s">
        <v>183</v>
      </c>
    </row>
    <row r="156" spans="1:7" ht="12.75" x14ac:dyDescent="0.2">
      <c r="A156" s="16" t="s">
        <v>319</v>
      </c>
      <c r="B156" s="84" t="s">
        <v>19</v>
      </c>
      <c r="C156" s="17" t="str">
        <f>WS!C2</f>
        <v>Quarter-Finals</v>
      </c>
      <c r="D156" s="84" t="str">
        <f>WS!C7</f>
        <v>155\ [HUM] Rachel Chan (1)</v>
      </c>
      <c r="E156" s="84" t="s">
        <v>1</v>
      </c>
      <c r="F156" s="84" t="str">
        <f>WS!C15</f>
        <v>155\ [FAN] Rejoice Nwokedi</v>
      </c>
      <c r="G156" s="85" t="s">
        <v>320</v>
      </c>
    </row>
    <row r="157" spans="1:7" ht="12.75" x14ac:dyDescent="0.2">
      <c r="A157" s="16" t="s">
        <v>321</v>
      </c>
      <c r="B157" s="86" t="s">
        <v>19</v>
      </c>
      <c r="C157" s="18" t="str">
        <f>WS!C2</f>
        <v>Quarter-Finals</v>
      </c>
      <c r="D157" s="86" t="str">
        <f>WS!C23</f>
        <v>156\ [FAN] Nicole Kim (5/8)</v>
      </c>
      <c r="E157" s="86" t="s">
        <v>1</v>
      </c>
      <c r="F157" s="86" t="str">
        <f>WS!C31</f>
        <v>156\ [SEN] Chincco Lai (5/8)</v>
      </c>
      <c r="G157" s="87" t="s">
        <v>322</v>
      </c>
    </row>
    <row r="158" spans="1:7" ht="12.75" x14ac:dyDescent="0.2">
      <c r="A158" s="16" t="s">
        <v>323</v>
      </c>
      <c r="B158" s="84" t="s">
        <v>19</v>
      </c>
      <c r="C158" s="17" t="str">
        <f>WS!C2</f>
        <v>Quarter-Finals</v>
      </c>
      <c r="D158" s="84" t="str">
        <f>WS!C39</f>
        <v>157\ [HUM] Shruti Joshi (3/4)</v>
      </c>
      <c r="E158" s="84" t="s">
        <v>1</v>
      </c>
      <c r="F158" s="84" t="str">
        <f>WS!C47</f>
        <v>157\ [FAN] Tilu Vaidya</v>
      </c>
      <c r="G158" s="85" t="s">
        <v>324</v>
      </c>
    </row>
    <row r="159" spans="1:7" ht="12.75" x14ac:dyDescent="0.2">
      <c r="A159" s="16" t="s">
        <v>325</v>
      </c>
      <c r="B159" s="86" t="s">
        <v>19</v>
      </c>
      <c r="C159" s="18" t="str">
        <f>WS!C2</f>
        <v>Quarter-Finals</v>
      </c>
      <c r="D159" s="86" t="str">
        <f>WS!C55</f>
        <v>158\ [FAN] Sam Darby</v>
      </c>
      <c r="E159" s="86" t="s">
        <v>1</v>
      </c>
      <c r="F159" s="86" t="str">
        <f>WS!C63</f>
        <v>158\ [HUM] Sherry Wu (2)</v>
      </c>
      <c r="G159" s="87" t="s">
        <v>283</v>
      </c>
    </row>
    <row r="160" spans="1:7" ht="12.75" x14ac:dyDescent="0.2">
      <c r="A160" s="16" t="s">
        <v>326</v>
      </c>
      <c r="B160" s="84" t="s">
        <v>17</v>
      </c>
      <c r="C160" s="17" t="str">
        <f>'MS Cons'!B2</f>
        <v>Quarter-Finals</v>
      </c>
      <c r="D160" s="84" t="str">
        <f>'MS Cons'!B5</f>
        <v>159\ [CAM] Grayson Hebner</v>
      </c>
      <c r="E160" s="84" t="s">
        <v>1</v>
      </c>
      <c r="F160" s="84" t="str">
        <f>'MS Cons'!B9</f>
        <v>159\ [FAN] Thao Le</v>
      </c>
      <c r="G160" s="85" t="s">
        <v>313</v>
      </c>
    </row>
    <row r="161" spans="1:7" ht="12.75" x14ac:dyDescent="0.2">
      <c r="A161" s="16" t="s">
        <v>327</v>
      </c>
      <c r="B161" s="86" t="s">
        <v>17</v>
      </c>
      <c r="C161" s="18" t="str">
        <f>'MS Cons'!B2</f>
        <v>Quarter-Finals</v>
      </c>
      <c r="D161" s="86" t="str">
        <f>'MS Cons'!B13</f>
        <v>160\ [CON] Nolan Bridge</v>
      </c>
      <c r="E161" s="86" t="s">
        <v>1</v>
      </c>
      <c r="F161" s="86" t="str">
        <f>'MS Cons'!B17</f>
        <v>160\ [CAM] Daniel Collins</v>
      </c>
      <c r="G161" s="87" t="s">
        <v>328</v>
      </c>
    </row>
    <row r="162" spans="1:7" ht="12.75" x14ac:dyDescent="0.2">
      <c r="A162" s="16" t="s">
        <v>329</v>
      </c>
      <c r="B162" s="84" t="s">
        <v>17</v>
      </c>
      <c r="C162" s="17" t="str">
        <f>'MS Cons'!B2</f>
        <v>Quarter-Finals</v>
      </c>
      <c r="D162" s="84" t="str">
        <f>'MS Cons'!B21</f>
        <v>161\ [CON] Boldizsar 'Bhumi' Sio</v>
      </c>
      <c r="E162" s="84" t="s">
        <v>1</v>
      </c>
      <c r="F162" s="84" t="str">
        <f>'MS Cons'!B25</f>
        <v>161\ [FAN] Alex Li</v>
      </c>
      <c r="G162" s="85" t="s">
        <v>330</v>
      </c>
    </row>
    <row r="163" spans="1:7" ht="12.75" x14ac:dyDescent="0.2">
      <c r="A163" s="16" t="s">
        <v>331</v>
      </c>
      <c r="B163" s="86" t="s">
        <v>17</v>
      </c>
      <c r="C163" s="18" t="str">
        <f>'MS Cons'!B2</f>
        <v>Quarter-Finals</v>
      </c>
      <c r="D163" s="86" t="str">
        <f>'MS Cons'!B29</f>
        <v>162\ [SEN] Andrew Li</v>
      </c>
      <c r="E163" s="86" t="s">
        <v>1</v>
      </c>
      <c r="F163" s="86" t="str">
        <f>'MS Cons'!B33</f>
        <v>162\ [CON] Thinh Nguyen</v>
      </c>
      <c r="G163" s="87" t="s">
        <v>79</v>
      </c>
    </row>
    <row r="164" spans="1:7" ht="12.75" x14ac:dyDescent="0.2">
      <c r="A164" s="16" t="s">
        <v>332</v>
      </c>
      <c r="B164" s="84" t="s">
        <v>15</v>
      </c>
      <c r="C164" s="17" t="str">
        <f>MS!C2</f>
        <v>Quarter-Finals</v>
      </c>
      <c r="D164" s="84" t="str">
        <f>MS!C7</f>
        <v>163\ [SEN] Bosco Lai (1)</v>
      </c>
      <c r="E164" s="84" t="s">
        <v>1</v>
      </c>
      <c r="F164" s="84" t="str">
        <f>MS!C15</f>
        <v>163\ [HUM] Aldrin Miranda</v>
      </c>
      <c r="G164" s="85" t="s">
        <v>229</v>
      </c>
    </row>
    <row r="165" spans="1:7" ht="12.75" x14ac:dyDescent="0.2">
      <c r="A165" s="16" t="s">
        <v>333</v>
      </c>
      <c r="B165" s="86" t="s">
        <v>15</v>
      </c>
      <c r="C165" s="18" t="str">
        <f>MS!C2</f>
        <v>Quarter-Finals</v>
      </c>
      <c r="D165" s="86" t="str">
        <f>MS!C23</f>
        <v>164\ [SEN] Sebastien Liu</v>
      </c>
      <c r="E165" s="86" t="s">
        <v>1</v>
      </c>
      <c r="F165" s="86" t="str">
        <f>MS!C31</f>
        <v>164\ [FAN] Suhail Muhammad (5/8)</v>
      </c>
      <c r="G165" s="87" t="s">
        <v>334</v>
      </c>
    </row>
    <row r="166" spans="1:7" ht="12.75" x14ac:dyDescent="0.2">
      <c r="A166" s="16" t="s">
        <v>335</v>
      </c>
      <c r="B166" s="84" t="s">
        <v>15</v>
      </c>
      <c r="C166" s="17" t="str">
        <f>MS!C2</f>
        <v>Quarter-Finals</v>
      </c>
      <c r="D166" s="84" t="str">
        <f>MS!C39</f>
        <v>165\ [FAN] Arpi Sinha (3/4)</v>
      </c>
      <c r="E166" s="84" t="s">
        <v>1</v>
      </c>
      <c r="F166" s="84" t="str">
        <f>MS!C47</f>
        <v>165\ [SEN] Malakhai Thompson (5/8)</v>
      </c>
      <c r="G166" s="85" t="s">
        <v>147</v>
      </c>
    </row>
    <row r="167" spans="1:7" ht="12.75" x14ac:dyDescent="0.2">
      <c r="A167" s="16" t="s">
        <v>336</v>
      </c>
      <c r="B167" s="86" t="s">
        <v>15</v>
      </c>
      <c r="C167" s="18" t="str">
        <f>MS!C2</f>
        <v>Quarter-Finals</v>
      </c>
      <c r="D167" s="86" t="str">
        <f>MS!C55</f>
        <v>166\ [CAM] Dominik Brunette</v>
      </c>
      <c r="E167" s="86" t="s">
        <v>1</v>
      </c>
      <c r="F167" s="86" t="str">
        <f>MS!C63</f>
        <v>166\ [SEN] Maulik Jain (2)</v>
      </c>
      <c r="G167" s="87" t="s">
        <v>337</v>
      </c>
    </row>
    <row r="168" spans="1:7" ht="12.75" x14ac:dyDescent="0.2">
      <c r="A168" s="16" t="s">
        <v>338</v>
      </c>
      <c r="B168" s="84" t="s">
        <v>21</v>
      </c>
      <c r="C168" s="17" t="str">
        <f>'WS Cons'!B2</f>
        <v>Quarter-Finals</v>
      </c>
      <c r="D168" s="84" t="str">
        <f>'WS Cons'!B5</f>
        <v>167\ [SEN] Tiffany Amper</v>
      </c>
      <c r="E168" s="84" t="s">
        <v>1</v>
      </c>
      <c r="F168" s="84" t="str">
        <f>'WS Cons'!B9</f>
        <v>167\ [BOR] Mackenzie Pilon</v>
      </c>
      <c r="G168" s="85" t="s">
        <v>330</v>
      </c>
    </row>
    <row r="169" spans="1:7" ht="12.75" x14ac:dyDescent="0.2">
      <c r="A169" s="16" t="s">
        <v>339</v>
      </c>
      <c r="B169" s="86" t="s">
        <v>21</v>
      </c>
      <c r="C169" s="18" t="str">
        <f>'WS Cons'!B2</f>
        <v>Quarter-Finals</v>
      </c>
      <c r="D169" s="86" t="str">
        <f>'WS Cons'!B13</f>
        <v>168\ [BOR] Alyssa Gagné</v>
      </c>
      <c r="E169" s="86" t="s">
        <v>1</v>
      </c>
      <c r="F169" s="86" t="str">
        <f>'WS Cons'!B17</f>
        <v>168\ [CAM] Jamie Hopkins</v>
      </c>
      <c r="G169" s="87" t="s">
        <v>52</v>
      </c>
    </row>
    <row r="170" spans="1:7" ht="12.75" x14ac:dyDescent="0.2">
      <c r="A170" s="16" t="s">
        <v>340</v>
      </c>
      <c r="B170" s="84" t="s">
        <v>21</v>
      </c>
      <c r="C170" s="17" t="str">
        <f>'WS Cons'!B2</f>
        <v>Quarter-Finals</v>
      </c>
      <c r="D170" s="84" t="str">
        <f>'WS Cons'!B21</f>
        <v>169\ [LAM] Lauren Goldsack</v>
      </c>
      <c r="E170" s="84" t="s">
        <v>1</v>
      </c>
      <c r="F170" s="84" t="str">
        <f>'WS Cons'!B25</f>
        <v>169\ [SEN] Manuela Patiño</v>
      </c>
      <c r="G170" s="85" t="s">
        <v>341</v>
      </c>
    </row>
    <row r="171" spans="1:7" ht="12.75" x14ac:dyDescent="0.2">
      <c r="A171" s="16" t="s">
        <v>342</v>
      </c>
      <c r="B171" s="86" t="s">
        <v>21</v>
      </c>
      <c r="C171" s="18" t="str">
        <f>'WS Cons'!B2</f>
        <v>Quarter-Finals</v>
      </c>
      <c r="D171" s="86" t="str">
        <f>'WS Cons'!B29</f>
        <v>170\ [CON] Mariam Muqeem</v>
      </c>
      <c r="E171" s="86" t="s">
        <v>1</v>
      </c>
      <c r="F171" s="86" t="str">
        <f>'WS Cons'!B33</f>
        <v>170\ [FAN] Khiara Dizon</v>
      </c>
      <c r="G171" s="87" t="s">
        <v>343</v>
      </c>
    </row>
    <row r="172" spans="1:7" ht="12.75" x14ac:dyDescent="0.2">
      <c r="A172" s="16" t="s">
        <v>344</v>
      </c>
      <c r="B172" s="84" t="s">
        <v>17</v>
      </c>
      <c r="C172" s="17" t="str">
        <f>'MS Cons'!C2</f>
        <v>Semi-Finals</v>
      </c>
      <c r="D172" s="84" t="str">
        <f>'MS Cons'!C7</f>
        <v>171\ [FAN] Thao Le</v>
      </c>
      <c r="E172" s="84" t="s">
        <v>1</v>
      </c>
      <c r="F172" s="84" t="str">
        <f>'MS Cons'!C15</f>
        <v>171\ [CON] Nolan Bridge</v>
      </c>
      <c r="G172" s="85" t="s">
        <v>345</v>
      </c>
    </row>
    <row r="173" spans="1:7" ht="12.75" x14ac:dyDescent="0.2">
      <c r="A173" s="16" t="s">
        <v>346</v>
      </c>
      <c r="B173" s="86" t="s">
        <v>17</v>
      </c>
      <c r="C173" s="18" t="str">
        <f>'MS Cons'!C2</f>
        <v>Semi-Finals</v>
      </c>
      <c r="D173" s="86" t="str">
        <f>'MS Cons'!C23</f>
        <v>172\ [FAN] Alex Li</v>
      </c>
      <c r="E173" s="86" t="s">
        <v>1</v>
      </c>
      <c r="F173" s="86" t="str">
        <f>'MS Cons'!C31</f>
        <v>172\ [CON] Thinh Nguyen</v>
      </c>
      <c r="G173" s="87" t="s">
        <v>347</v>
      </c>
    </row>
    <row r="174" spans="1:7" ht="12.75" x14ac:dyDescent="0.2">
      <c r="A174" s="16" t="s">
        <v>348</v>
      </c>
      <c r="B174" s="84" t="s">
        <v>15</v>
      </c>
      <c r="C174" s="17" t="str">
        <f>MS!D2</f>
        <v>Semi-Finals</v>
      </c>
      <c r="D174" s="84" t="str">
        <f>MS!D11</f>
        <v>173\ [SEN] Bosco Lai (1)</v>
      </c>
      <c r="E174" s="84" t="s">
        <v>1</v>
      </c>
      <c r="F174" s="84" t="str">
        <f>MS!D27</f>
        <v>173\ [FAN] Suhail Muhammad (5/8)</v>
      </c>
      <c r="G174" s="85" t="s">
        <v>349</v>
      </c>
    </row>
    <row r="175" spans="1:7" ht="12.75" x14ac:dyDescent="0.2">
      <c r="A175" s="16" t="s">
        <v>350</v>
      </c>
      <c r="B175" s="86" t="s">
        <v>15</v>
      </c>
      <c r="C175" s="18" t="str">
        <f>MS!D2</f>
        <v>Semi-Finals</v>
      </c>
      <c r="D175" s="86" t="str">
        <f>MS!D43</f>
        <v>174\ [FAN] Arpi Sinha (3/4)</v>
      </c>
      <c r="E175" s="86" t="s">
        <v>1</v>
      </c>
      <c r="F175" s="86" t="str">
        <f>MS!D59</f>
        <v>174\ [SEN] Maulik Jain (2)</v>
      </c>
      <c r="G175" s="87" t="s">
        <v>351</v>
      </c>
    </row>
    <row r="176" spans="1:7" ht="12.75" x14ac:dyDescent="0.2">
      <c r="A176" s="16" t="s">
        <v>352</v>
      </c>
      <c r="B176" s="84" t="s">
        <v>21</v>
      </c>
      <c r="C176" s="17" t="str">
        <f>'WS Cons'!C2</f>
        <v>Semi-Finals</v>
      </c>
      <c r="D176" s="84" t="str">
        <f>'WS Cons'!C7</f>
        <v>175\ [SEN] Tiffany Amper</v>
      </c>
      <c r="E176" s="84" t="s">
        <v>1</v>
      </c>
      <c r="F176" s="84" t="str">
        <f>'WS Cons'!C15</f>
        <v>175\ [CAM] Jamie Hopkins</v>
      </c>
      <c r="G176" s="85" t="s">
        <v>353</v>
      </c>
    </row>
    <row r="177" spans="1:7" ht="12.75" x14ac:dyDescent="0.2">
      <c r="A177" s="16" t="s">
        <v>354</v>
      </c>
      <c r="B177" s="86" t="s">
        <v>21</v>
      </c>
      <c r="C177" s="18" t="str">
        <f>'WS Cons'!C2</f>
        <v>Semi-Finals</v>
      </c>
      <c r="D177" s="86" t="str">
        <f>'WS Cons'!C23</f>
        <v>176\ [LAM] Lauren Goldsack</v>
      </c>
      <c r="E177" s="86" t="s">
        <v>1</v>
      </c>
      <c r="F177" s="86" t="str">
        <f>'WS Cons'!C31</f>
        <v>176\ [CON] Mariam Muqeem</v>
      </c>
      <c r="G177" s="87" t="s">
        <v>355</v>
      </c>
    </row>
    <row r="178" spans="1:7" ht="12.75" x14ac:dyDescent="0.2">
      <c r="A178" s="16" t="s">
        <v>356</v>
      </c>
      <c r="B178" s="84" t="s">
        <v>19</v>
      </c>
      <c r="C178" s="17" t="str">
        <f>WS!D2</f>
        <v>Semi-Finals</v>
      </c>
      <c r="D178" s="84" t="str">
        <f>WS!D11</f>
        <v>177\ [HUM] Rachel Chan (1)</v>
      </c>
      <c r="E178" s="84" t="s">
        <v>1</v>
      </c>
      <c r="F178" s="84" t="str">
        <f>WS!D27</f>
        <v>177\ [SEN] Chincco Lai (5/8)</v>
      </c>
      <c r="G178" s="85" t="s">
        <v>357</v>
      </c>
    </row>
    <row r="179" spans="1:7" ht="12.75" x14ac:dyDescent="0.2">
      <c r="A179" s="16" t="s">
        <v>358</v>
      </c>
      <c r="B179" s="86" t="s">
        <v>19</v>
      </c>
      <c r="C179" s="18" t="str">
        <f>WS!D2</f>
        <v>Semi-Finals</v>
      </c>
      <c r="D179" s="86" t="str">
        <f>WS!D43</f>
        <v>178\ [HUM] Shruti Joshi (3/4)</v>
      </c>
      <c r="E179" s="86" t="s">
        <v>1</v>
      </c>
      <c r="F179" s="86" t="str">
        <f>WS!D59</f>
        <v>178\ [HUM] Sherry Wu (2)</v>
      </c>
      <c r="G179" s="87" t="s">
        <v>359</v>
      </c>
    </row>
    <row r="180" spans="1:7" ht="12.75" x14ac:dyDescent="0.2">
      <c r="A180" s="16" t="s">
        <v>360</v>
      </c>
      <c r="B180" s="84" t="s">
        <v>17</v>
      </c>
      <c r="C180" s="17" t="str">
        <f>'MS Cons'!D2</f>
        <v>Finals</v>
      </c>
      <c r="D180" s="84" t="str">
        <f>'MS Cons'!D11</f>
        <v>179\ [CON] Nolan Bridge</v>
      </c>
      <c r="E180" s="84" t="s">
        <v>1</v>
      </c>
      <c r="F180" s="84" t="str">
        <f>'MS Cons'!D27</f>
        <v>179\ [CON] Thinh Nguyen</v>
      </c>
      <c r="G180" s="85" t="s">
        <v>58</v>
      </c>
    </row>
    <row r="181" spans="1:7" ht="12.75" x14ac:dyDescent="0.2">
      <c r="A181" s="16" t="s">
        <v>361</v>
      </c>
      <c r="B181" s="86" t="s">
        <v>15</v>
      </c>
      <c r="C181" s="18" t="str">
        <f>MS!E2</f>
        <v>Finals</v>
      </c>
      <c r="D181" s="86" t="str">
        <f>MS!E19</f>
        <v>180\ [SEN] Bosco Lai (1)</v>
      </c>
      <c r="E181" s="86" t="s">
        <v>1</v>
      </c>
      <c r="F181" s="86" t="str">
        <f>MS!E51</f>
        <v>180\ [FAN] Arpi Sinha (3/4)</v>
      </c>
      <c r="G181" s="87" t="s">
        <v>362</v>
      </c>
    </row>
    <row r="182" spans="1:7" ht="12.75" x14ac:dyDescent="0.2">
      <c r="A182" s="16" t="s">
        <v>363</v>
      </c>
      <c r="B182" s="84" t="s">
        <v>19</v>
      </c>
      <c r="C182" s="17" t="str">
        <f>WS!E2</f>
        <v>Finals</v>
      </c>
      <c r="D182" s="84" t="str">
        <f>WS!E19</f>
        <v>181\ [HUM] Rachel Chan (1)</v>
      </c>
      <c r="E182" s="84" t="s">
        <v>1</v>
      </c>
      <c r="F182" s="84" t="str">
        <f>WS!E51</f>
        <v>181\ [HUM] Sherry Wu (2)</v>
      </c>
      <c r="G182" s="85" t="s">
        <v>364</v>
      </c>
    </row>
    <row r="183" spans="1:7" ht="12.75" x14ac:dyDescent="0.2">
      <c r="A183" s="16" t="s">
        <v>365</v>
      </c>
      <c r="B183" s="86" t="s">
        <v>21</v>
      </c>
      <c r="C183" s="18" t="str">
        <f>'WS Cons'!D2</f>
        <v>Finals</v>
      </c>
      <c r="D183" s="86" t="str">
        <f>'WS Cons'!D11</f>
        <v>182\ [SEN] Tiffany Amper</v>
      </c>
      <c r="E183" s="86" t="s">
        <v>1</v>
      </c>
      <c r="F183" s="86" t="str">
        <f>'WS Cons'!D27</f>
        <v>182\ [CON] Mariam Muqeem</v>
      </c>
      <c r="G183" s="87" t="s">
        <v>366</v>
      </c>
    </row>
    <row r="184" spans="1:7" ht="13.5" thickBot="1" x14ac:dyDescent="0.25">
      <c r="A184" s="81" t="s">
        <v>367</v>
      </c>
      <c r="B184" s="82"/>
      <c r="C184" s="82"/>
      <c r="D184" s="82"/>
      <c r="E184" s="82"/>
      <c r="F184" s="82"/>
      <c r="G184" s="92"/>
    </row>
    <row r="185" spans="1:7" ht="15.75" customHeight="1" thickTop="1" x14ac:dyDescent="0.2"/>
  </sheetData>
  <mergeCells count="1">
    <mergeCell ref="A184:G184"/>
  </mergeCells>
  <conditionalFormatting sqref="A1:G184">
    <cfRule type="expression" dxfId="11" priority="7">
      <formula>AND(#REF!=TRUE,#REF!=FALSE)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35"/>
  <sheetViews>
    <sheetView showGridLines="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I14" sqref="I14"/>
    </sheetView>
  </sheetViews>
  <sheetFormatPr defaultColWidth="12.5703125" defaultRowHeight="15.75" customHeight="1" x14ac:dyDescent="0.2"/>
  <cols>
    <col min="1" max="1" width="2.42578125" customWidth="1"/>
    <col min="2" max="4" width="39" customWidth="1"/>
    <col min="5" max="6" width="29.7109375" customWidth="1"/>
    <col min="7" max="7" width="43.28515625" customWidth="1"/>
  </cols>
  <sheetData>
    <row r="1" spans="1:7" x14ac:dyDescent="0.25">
      <c r="A1" s="22"/>
      <c r="B1" s="23" t="s">
        <v>368</v>
      </c>
      <c r="C1" s="23"/>
      <c r="D1" s="24"/>
      <c r="E1" s="23"/>
      <c r="F1" s="23"/>
      <c r="G1" s="25"/>
    </row>
    <row r="2" spans="1:7" x14ac:dyDescent="0.25">
      <c r="A2" s="22"/>
      <c r="B2" s="26" t="s">
        <v>369</v>
      </c>
      <c r="C2" s="26" t="s">
        <v>370</v>
      </c>
      <c r="D2" s="26" t="s">
        <v>371</v>
      </c>
      <c r="E2" s="26" t="s">
        <v>372</v>
      </c>
      <c r="F2" s="26" t="s">
        <v>373</v>
      </c>
      <c r="G2" s="27" t="s">
        <v>374</v>
      </c>
    </row>
    <row r="3" spans="1:7" ht="12" customHeight="1" x14ac:dyDescent="0.2">
      <c r="A3" s="28" t="s">
        <v>375</v>
      </c>
      <c r="B3" s="29" t="str">
        <f>COUNTIF(B4:B35,"&lt;&gt;BYE") &amp; " " &amp; B2 &amp; " Teams"</f>
        <v>21 Men's Doubles Teams</v>
      </c>
      <c r="C3" s="29" t="str">
        <f>COUNTIF(C4:C19,"&lt;&gt;BYE") &amp; " " &amp; C2 &amp; " Teams"</f>
        <v>15 Women's Doubles Teams</v>
      </c>
      <c r="D3" s="29" t="str">
        <f t="shared" ref="D3:F3" si="0">COUNTIF(D4:D35,"&lt;&gt;BYE") &amp; " " &amp; D2 &amp; " Teams"</f>
        <v>27 Mixed Doubles Teams</v>
      </c>
      <c r="E3" s="29" t="str">
        <f t="shared" si="0"/>
        <v>32 Men's Singles Teams</v>
      </c>
      <c r="F3" s="29" t="str">
        <f t="shared" si="0"/>
        <v>24 Women's Singles Teams</v>
      </c>
      <c r="G3" s="30" t="str">
        <f>COUNTIF(B4:B35,"&lt;&gt;BYE") + COUNTIF(C4:C19,"&lt;&gt;BYE") + COUNTIF(D4:F35,"&lt;&gt;BYE") &amp; " Total Teams"</f>
        <v>119 Total Teams</v>
      </c>
    </row>
    <row r="4" spans="1:7" ht="12.75" x14ac:dyDescent="0.2">
      <c r="A4" s="31">
        <v>1</v>
      </c>
      <c r="B4" s="32" t="s">
        <v>376</v>
      </c>
      <c r="C4" s="33" t="s">
        <v>377</v>
      </c>
      <c r="D4" s="33" t="s">
        <v>378</v>
      </c>
      <c r="E4" s="34" t="s">
        <v>379</v>
      </c>
      <c r="F4" s="33" t="s">
        <v>380</v>
      </c>
      <c r="G4" s="35" t="s">
        <v>381</v>
      </c>
    </row>
    <row r="5" spans="1:7" ht="12.75" x14ac:dyDescent="0.2">
      <c r="A5" s="31">
        <v>2</v>
      </c>
      <c r="B5" s="32" t="s">
        <v>382</v>
      </c>
      <c r="C5" s="33" t="s">
        <v>383</v>
      </c>
      <c r="D5" s="33" t="s">
        <v>384</v>
      </c>
      <c r="E5" s="36" t="s">
        <v>385</v>
      </c>
      <c r="F5" s="33" t="s">
        <v>386</v>
      </c>
      <c r="G5" s="37" t="s">
        <v>387</v>
      </c>
    </row>
    <row r="6" spans="1:7" ht="12.75" x14ac:dyDescent="0.2">
      <c r="A6" s="31">
        <v>3</v>
      </c>
      <c r="B6" s="32" t="s">
        <v>388</v>
      </c>
      <c r="C6" s="33" t="s">
        <v>389</v>
      </c>
      <c r="D6" s="33" t="s">
        <v>390</v>
      </c>
      <c r="E6" s="34" t="s">
        <v>391</v>
      </c>
      <c r="F6" s="33" t="s">
        <v>392</v>
      </c>
      <c r="G6" s="37" t="s">
        <v>393</v>
      </c>
    </row>
    <row r="7" spans="1:7" ht="12.75" x14ac:dyDescent="0.2">
      <c r="A7" s="31">
        <v>4</v>
      </c>
      <c r="B7" s="32" t="s">
        <v>394</v>
      </c>
      <c r="C7" s="33" t="s">
        <v>395</v>
      </c>
      <c r="D7" s="33" t="s">
        <v>396</v>
      </c>
      <c r="E7" s="32" t="s">
        <v>397</v>
      </c>
      <c r="F7" s="33" t="s">
        <v>398</v>
      </c>
      <c r="G7" s="37" t="s">
        <v>399</v>
      </c>
    </row>
    <row r="8" spans="1:7" ht="12.75" x14ac:dyDescent="0.2">
      <c r="A8" s="31">
        <v>5</v>
      </c>
      <c r="B8" s="32" t="s">
        <v>400</v>
      </c>
      <c r="C8" s="33" t="s">
        <v>401</v>
      </c>
      <c r="D8" s="33" t="s">
        <v>402</v>
      </c>
      <c r="E8" s="32" t="s">
        <v>403</v>
      </c>
      <c r="F8" s="33" t="s">
        <v>404</v>
      </c>
      <c r="G8" s="37" t="s">
        <v>405</v>
      </c>
    </row>
    <row r="9" spans="1:7" ht="12.75" x14ac:dyDescent="0.2">
      <c r="A9" s="31">
        <v>6</v>
      </c>
      <c r="B9" s="32" t="s">
        <v>406</v>
      </c>
      <c r="C9" s="38" t="s">
        <v>407</v>
      </c>
      <c r="D9" s="33" t="s">
        <v>408</v>
      </c>
      <c r="E9" s="32" t="s">
        <v>409</v>
      </c>
      <c r="F9" s="33" t="s">
        <v>410</v>
      </c>
      <c r="G9" s="37" t="s">
        <v>411</v>
      </c>
    </row>
    <row r="10" spans="1:7" ht="12.75" x14ac:dyDescent="0.2">
      <c r="A10" s="31">
        <v>7</v>
      </c>
      <c r="B10" s="32" t="s">
        <v>412</v>
      </c>
      <c r="C10" s="38" t="s">
        <v>413</v>
      </c>
      <c r="D10" s="33" t="s">
        <v>414</v>
      </c>
      <c r="E10" s="32" t="s">
        <v>415</v>
      </c>
      <c r="F10" s="33" t="s">
        <v>416</v>
      </c>
      <c r="G10" s="37" t="s">
        <v>417</v>
      </c>
    </row>
    <row r="11" spans="1:7" ht="12.75" x14ac:dyDescent="0.2">
      <c r="A11" s="31">
        <v>8</v>
      </c>
      <c r="B11" s="32" t="s">
        <v>418</v>
      </c>
      <c r="C11" s="33" t="s">
        <v>419</v>
      </c>
      <c r="D11" s="33" t="s">
        <v>420</v>
      </c>
      <c r="E11" s="34" t="s">
        <v>421</v>
      </c>
      <c r="F11" s="33" t="s">
        <v>422</v>
      </c>
      <c r="G11" s="39" t="s">
        <v>423</v>
      </c>
    </row>
    <row r="12" spans="1:7" ht="12.75" x14ac:dyDescent="0.2">
      <c r="A12" s="31">
        <v>9</v>
      </c>
      <c r="B12" s="34" t="s">
        <v>424</v>
      </c>
      <c r="C12" s="33" t="s">
        <v>425</v>
      </c>
      <c r="D12" s="33" t="s">
        <v>426</v>
      </c>
      <c r="E12" s="34" t="s">
        <v>427</v>
      </c>
      <c r="F12" s="33" t="s">
        <v>428</v>
      </c>
      <c r="G12" s="39" t="s">
        <v>429</v>
      </c>
    </row>
    <row r="13" spans="1:7" ht="12.75" x14ac:dyDescent="0.2">
      <c r="A13" s="31">
        <v>10</v>
      </c>
      <c r="B13" s="32" t="s">
        <v>430</v>
      </c>
      <c r="C13" s="33" t="s">
        <v>431</v>
      </c>
      <c r="D13" s="38" t="s">
        <v>432</v>
      </c>
      <c r="E13" s="34" t="s">
        <v>433</v>
      </c>
      <c r="F13" s="33" t="s">
        <v>434</v>
      </c>
      <c r="G13" s="39" t="s">
        <v>435</v>
      </c>
    </row>
    <row r="14" spans="1:7" ht="12.75" x14ac:dyDescent="0.2">
      <c r="A14" s="31">
        <v>11</v>
      </c>
      <c r="B14" s="32" t="s">
        <v>436</v>
      </c>
      <c r="C14" s="33" t="s">
        <v>25</v>
      </c>
      <c r="D14" s="33" t="s">
        <v>437</v>
      </c>
      <c r="E14" s="34" t="s">
        <v>438</v>
      </c>
      <c r="F14" s="33" t="s">
        <v>439</v>
      </c>
      <c r="G14" s="39" t="s">
        <v>440</v>
      </c>
    </row>
    <row r="15" spans="1:7" ht="12.75" x14ac:dyDescent="0.2">
      <c r="A15" s="31">
        <v>12</v>
      </c>
      <c r="B15" s="32" t="s">
        <v>441</v>
      </c>
      <c r="C15" s="33" t="s">
        <v>442</v>
      </c>
      <c r="D15" s="33" t="s">
        <v>443</v>
      </c>
      <c r="E15" s="34" t="s">
        <v>444</v>
      </c>
      <c r="F15" s="33" t="s">
        <v>445</v>
      </c>
      <c r="G15" s="37" t="s">
        <v>446</v>
      </c>
    </row>
    <row r="16" spans="1:7" ht="12.75" x14ac:dyDescent="0.2">
      <c r="A16" s="31">
        <v>13</v>
      </c>
      <c r="B16" s="32" t="s">
        <v>447</v>
      </c>
      <c r="C16" s="33" t="s">
        <v>448</v>
      </c>
      <c r="D16" s="33" t="s">
        <v>449</v>
      </c>
      <c r="E16" s="34" t="s">
        <v>450</v>
      </c>
      <c r="F16" s="33" t="s">
        <v>451</v>
      </c>
      <c r="G16" s="37" t="s">
        <v>452</v>
      </c>
    </row>
    <row r="17" spans="1:7" ht="12.75" x14ac:dyDescent="0.2">
      <c r="A17" s="31">
        <v>14</v>
      </c>
      <c r="B17" s="32" t="s">
        <v>453</v>
      </c>
      <c r="C17" s="33" t="s">
        <v>454</v>
      </c>
      <c r="D17" s="33" t="s">
        <v>455</v>
      </c>
      <c r="E17" s="34" t="s">
        <v>456</v>
      </c>
      <c r="F17" s="33" t="s">
        <v>457</v>
      </c>
      <c r="G17" s="39" t="s">
        <v>458</v>
      </c>
    </row>
    <row r="18" spans="1:7" ht="12.75" x14ac:dyDescent="0.2">
      <c r="A18" s="31">
        <v>15</v>
      </c>
      <c r="B18" s="32" t="s">
        <v>459</v>
      </c>
      <c r="C18" s="33" t="s">
        <v>460</v>
      </c>
      <c r="D18" s="33" t="s">
        <v>461</v>
      </c>
      <c r="E18" s="34" t="s">
        <v>462</v>
      </c>
      <c r="F18" s="33" t="s">
        <v>28</v>
      </c>
      <c r="G18" s="39"/>
    </row>
    <row r="19" spans="1:7" ht="12.75" x14ac:dyDescent="0.2">
      <c r="A19" s="31">
        <v>16</v>
      </c>
      <c r="B19" s="32" t="s">
        <v>463</v>
      </c>
      <c r="C19" s="33" t="s">
        <v>464</v>
      </c>
      <c r="D19" s="33" t="s">
        <v>465</v>
      </c>
      <c r="E19" s="34" t="s">
        <v>27</v>
      </c>
      <c r="F19" s="33" t="s">
        <v>466</v>
      </c>
      <c r="G19" s="39"/>
    </row>
    <row r="20" spans="1:7" ht="12.75" x14ac:dyDescent="0.2">
      <c r="A20" s="31">
        <v>17</v>
      </c>
      <c r="B20" s="32" t="s">
        <v>467</v>
      </c>
      <c r="C20" s="40" t="s">
        <v>468</v>
      </c>
      <c r="D20" s="33" t="s">
        <v>469</v>
      </c>
      <c r="E20" s="34" t="s">
        <v>470</v>
      </c>
      <c r="F20" s="33" t="s">
        <v>471</v>
      </c>
      <c r="G20" s="35" t="s">
        <v>472</v>
      </c>
    </row>
    <row r="21" spans="1:7" ht="12.75" x14ac:dyDescent="0.2">
      <c r="A21" s="31">
        <v>18</v>
      </c>
      <c r="B21" s="32" t="s">
        <v>24</v>
      </c>
      <c r="C21" s="41" t="s">
        <v>473</v>
      </c>
      <c r="D21" s="33" t="s">
        <v>474</v>
      </c>
      <c r="E21" s="34" t="s">
        <v>475</v>
      </c>
      <c r="F21" s="33" t="s">
        <v>476</v>
      </c>
      <c r="G21" s="37" t="s">
        <v>477</v>
      </c>
    </row>
    <row r="22" spans="1:7" ht="12.75" x14ac:dyDescent="0.2">
      <c r="A22" s="31">
        <v>19</v>
      </c>
      <c r="B22" s="32" t="s">
        <v>4</v>
      </c>
      <c r="C22" s="41" t="s">
        <v>478</v>
      </c>
      <c r="D22" s="33" t="s">
        <v>479</v>
      </c>
      <c r="E22" s="34" t="s">
        <v>480</v>
      </c>
      <c r="F22" s="33" t="s">
        <v>481</v>
      </c>
      <c r="G22" s="37" t="s">
        <v>482</v>
      </c>
    </row>
    <row r="23" spans="1:7" ht="12.75" x14ac:dyDescent="0.2">
      <c r="A23" s="31">
        <v>20</v>
      </c>
      <c r="B23" s="32" t="s">
        <v>483</v>
      </c>
      <c r="C23" s="41" t="s">
        <v>484</v>
      </c>
      <c r="D23" s="33" t="s">
        <v>485</v>
      </c>
      <c r="E23" s="34" t="s">
        <v>486</v>
      </c>
      <c r="F23" s="33" t="s">
        <v>487</v>
      </c>
      <c r="G23" s="37" t="s">
        <v>488</v>
      </c>
    </row>
    <row r="24" spans="1:7" ht="12.75" x14ac:dyDescent="0.2">
      <c r="A24" s="31">
        <v>21</v>
      </c>
      <c r="B24" s="32" t="s">
        <v>489</v>
      </c>
      <c r="C24" s="41" t="s">
        <v>490</v>
      </c>
      <c r="D24" s="33" t="s">
        <v>12</v>
      </c>
      <c r="E24" s="36" t="s">
        <v>491</v>
      </c>
      <c r="F24" s="33" t="s">
        <v>492</v>
      </c>
      <c r="G24" s="39"/>
    </row>
    <row r="25" spans="1:7" ht="12.75" x14ac:dyDescent="0.2">
      <c r="A25" s="31">
        <v>22</v>
      </c>
      <c r="B25" s="32" t="s">
        <v>464</v>
      </c>
      <c r="C25" s="41" t="s">
        <v>493</v>
      </c>
      <c r="D25" s="33" t="s">
        <v>494</v>
      </c>
      <c r="E25" s="34" t="s">
        <v>495</v>
      </c>
      <c r="F25" s="33" t="s">
        <v>496</v>
      </c>
      <c r="G25" s="39"/>
    </row>
    <row r="26" spans="1:7" ht="12.75" x14ac:dyDescent="0.2">
      <c r="A26" s="31">
        <v>23</v>
      </c>
      <c r="B26" s="32" t="s">
        <v>464</v>
      </c>
      <c r="C26" s="41" t="s">
        <v>497</v>
      </c>
      <c r="D26" s="33" t="s">
        <v>498</v>
      </c>
      <c r="E26" s="32" t="s">
        <v>499</v>
      </c>
      <c r="F26" s="33" t="s">
        <v>500</v>
      </c>
      <c r="G26" s="35" t="s">
        <v>501</v>
      </c>
    </row>
    <row r="27" spans="1:7" ht="12.75" x14ac:dyDescent="0.2">
      <c r="A27" s="31">
        <v>24</v>
      </c>
      <c r="B27" s="32" t="s">
        <v>464</v>
      </c>
      <c r="C27" s="41" t="s">
        <v>502</v>
      </c>
      <c r="D27" s="33" t="s">
        <v>503</v>
      </c>
      <c r="E27" s="32" t="s">
        <v>504</v>
      </c>
      <c r="F27" s="33" t="s">
        <v>505</v>
      </c>
      <c r="G27" s="39" t="s">
        <v>506</v>
      </c>
    </row>
    <row r="28" spans="1:7" ht="12.75" x14ac:dyDescent="0.2">
      <c r="A28" s="31">
        <v>25</v>
      </c>
      <c r="B28" s="32" t="s">
        <v>464</v>
      </c>
      <c r="C28" s="41"/>
      <c r="D28" s="33" t="s">
        <v>26</v>
      </c>
      <c r="E28" s="32" t="s">
        <v>507</v>
      </c>
      <c r="F28" s="33" t="s">
        <v>464</v>
      </c>
      <c r="G28" s="39" t="s">
        <v>508</v>
      </c>
    </row>
    <row r="29" spans="1:7" ht="12.75" x14ac:dyDescent="0.2">
      <c r="A29" s="31">
        <v>26</v>
      </c>
      <c r="B29" s="32" t="s">
        <v>464</v>
      </c>
      <c r="C29" s="41"/>
      <c r="D29" s="38" t="s">
        <v>509</v>
      </c>
      <c r="E29" s="32" t="s">
        <v>510</v>
      </c>
      <c r="F29" s="33" t="s">
        <v>464</v>
      </c>
      <c r="G29" s="39" t="s">
        <v>511</v>
      </c>
    </row>
    <row r="30" spans="1:7" ht="12.75" x14ac:dyDescent="0.2">
      <c r="A30" s="31">
        <v>27</v>
      </c>
      <c r="B30" s="32" t="s">
        <v>464</v>
      </c>
      <c r="C30" s="41"/>
      <c r="D30" s="33" t="s">
        <v>512</v>
      </c>
      <c r="E30" s="32" t="s">
        <v>513</v>
      </c>
      <c r="F30" s="33" t="s">
        <v>464</v>
      </c>
      <c r="G30" s="39" t="s">
        <v>514</v>
      </c>
    </row>
    <row r="31" spans="1:7" ht="12.75" x14ac:dyDescent="0.2">
      <c r="A31" s="31">
        <v>28</v>
      </c>
      <c r="B31" s="32" t="s">
        <v>464</v>
      </c>
      <c r="C31" s="41"/>
      <c r="D31" s="33" t="s">
        <v>464</v>
      </c>
      <c r="E31" s="32" t="s">
        <v>515</v>
      </c>
      <c r="F31" s="33" t="s">
        <v>464</v>
      </c>
      <c r="G31" s="39" t="s">
        <v>516</v>
      </c>
    </row>
    <row r="32" spans="1:7" ht="12.75" x14ac:dyDescent="0.2">
      <c r="A32" s="31">
        <v>29</v>
      </c>
      <c r="B32" s="32" t="s">
        <v>464</v>
      </c>
      <c r="C32" s="41"/>
      <c r="D32" s="33" t="s">
        <v>464</v>
      </c>
      <c r="E32" s="32" t="s">
        <v>517</v>
      </c>
      <c r="F32" s="33" t="s">
        <v>464</v>
      </c>
      <c r="G32" s="39"/>
    </row>
    <row r="33" spans="1:7" ht="12.75" x14ac:dyDescent="0.2">
      <c r="A33" s="31">
        <v>30</v>
      </c>
      <c r="B33" s="32" t="s">
        <v>464</v>
      </c>
      <c r="C33" s="41"/>
      <c r="D33" s="33" t="s">
        <v>464</v>
      </c>
      <c r="E33" s="32" t="s">
        <v>518</v>
      </c>
      <c r="F33" s="33" t="s">
        <v>464</v>
      </c>
      <c r="G33" s="39"/>
    </row>
    <row r="34" spans="1:7" ht="12.75" x14ac:dyDescent="0.2">
      <c r="A34" s="31">
        <v>31</v>
      </c>
      <c r="B34" s="32" t="s">
        <v>464</v>
      </c>
      <c r="C34" s="41"/>
      <c r="D34" s="33" t="s">
        <v>464</v>
      </c>
      <c r="E34" s="42" t="s">
        <v>519</v>
      </c>
      <c r="F34" s="33" t="s">
        <v>464</v>
      </c>
      <c r="G34" s="39"/>
    </row>
    <row r="35" spans="1:7" ht="12.75" x14ac:dyDescent="0.2">
      <c r="A35" s="43">
        <v>32</v>
      </c>
      <c r="B35" s="44" t="s">
        <v>464</v>
      </c>
      <c r="C35" s="45"/>
      <c r="D35" s="46" t="s">
        <v>464</v>
      </c>
      <c r="E35" s="44" t="s">
        <v>520</v>
      </c>
      <c r="F35" s="46" t="s">
        <v>464</v>
      </c>
      <c r="G35" s="47"/>
    </row>
  </sheetData>
  <conditionalFormatting sqref="B4:F35">
    <cfRule type="containsText" dxfId="10" priority="1" operator="containsText" text="BYE">
      <formula>NOT(ISERROR(SEARCH(("BYE"),(B4))))</formula>
    </cfRule>
  </conditionalFormatting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F67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 x14ac:dyDescent="0.2"/>
  <cols>
    <col min="1" max="1" width="42.85546875" customWidth="1"/>
    <col min="2" max="2" width="41.42578125" customWidth="1"/>
    <col min="3" max="6" width="39.28515625" customWidth="1"/>
  </cols>
  <sheetData>
    <row r="1" spans="1:6" x14ac:dyDescent="0.2">
      <c r="A1" s="48">
        <v>2</v>
      </c>
      <c r="B1" s="49"/>
      <c r="C1" s="49"/>
      <c r="D1" s="49"/>
      <c r="E1" s="49"/>
      <c r="F1" s="49"/>
    </row>
    <row r="2" spans="1:6" x14ac:dyDescent="0.2">
      <c r="A2" s="50" t="s">
        <v>521</v>
      </c>
      <c r="B2" s="50" t="s">
        <v>522</v>
      </c>
      <c r="C2" s="50" t="s">
        <v>523</v>
      </c>
      <c r="D2" s="50" t="s">
        <v>524</v>
      </c>
      <c r="E2" s="50" t="s">
        <v>525</v>
      </c>
      <c r="F2" s="50" t="s">
        <v>3</v>
      </c>
    </row>
    <row r="3" spans="1:6" x14ac:dyDescent="0.2">
      <c r="A3" s="51"/>
      <c r="B3" s="51"/>
      <c r="C3" s="51"/>
      <c r="D3" s="51"/>
      <c r="E3" s="51"/>
      <c r="F3" s="51"/>
    </row>
    <row r="4" spans="1:6" x14ac:dyDescent="0.2">
      <c r="A4" s="52" t="s">
        <v>526</v>
      </c>
      <c r="B4" s="51"/>
      <c r="C4" s="51"/>
      <c r="D4" s="53"/>
      <c r="E4" s="53"/>
      <c r="F4" s="53"/>
    </row>
    <row r="5" spans="1:6" x14ac:dyDescent="0.2">
      <c r="A5" s="54"/>
      <c r="B5" s="55" t="s">
        <v>527</v>
      </c>
      <c r="C5" s="51"/>
      <c r="D5" s="53"/>
      <c r="E5" s="53"/>
      <c r="F5" s="53"/>
    </row>
    <row r="6" spans="1:6" x14ac:dyDescent="0.2">
      <c r="A6" s="56" t="s">
        <v>528</v>
      </c>
      <c r="B6" s="57" t="s">
        <v>223</v>
      </c>
      <c r="C6" s="51"/>
      <c r="D6" s="53"/>
      <c r="E6" s="53"/>
      <c r="F6" s="53"/>
    </row>
    <row r="7" spans="1:6" x14ac:dyDescent="0.2">
      <c r="A7" s="51"/>
      <c r="B7" s="57"/>
      <c r="C7" s="55" t="s">
        <v>529</v>
      </c>
      <c r="D7" s="51"/>
      <c r="E7" s="51"/>
      <c r="F7" s="51"/>
    </row>
    <row r="8" spans="1:6" x14ac:dyDescent="0.2">
      <c r="A8" s="52" t="s">
        <v>530</v>
      </c>
      <c r="B8" s="57"/>
      <c r="C8" s="57" t="s">
        <v>84</v>
      </c>
      <c r="D8" s="51"/>
      <c r="E8" s="51"/>
      <c r="F8" s="51"/>
    </row>
    <row r="9" spans="1:6" x14ac:dyDescent="0.2">
      <c r="A9" s="54" t="s">
        <v>531</v>
      </c>
      <c r="B9" s="58" t="s">
        <v>532</v>
      </c>
      <c r="C9" s="57"/>
      <c r="D9" s="51"/>
      <c r="E9" s="51"/>
      <c r="F9" s="51"/>
    </row>
    <row r="10" spans="1:6" x14ac:dyDescent="0.2">
      <c r="A10" s="56" t="s">
        <v>533</v>
      </c>
      <c r="B10" s="51" t="s">
        <v>225</v>
      </c>
      <c r="C10" s="57"/>
      <c r="D10" s="51"/>
      <c r="E10" s="51"/>
      <c r="F10" s="51"/>
    </row>
    <row r="11" spans="1:6" x14ac:dyDescent="0.2">
      <c r="A11" s="51"/>
      <c r="B11" s="51"/>
      <c r="C11" s="59"/>
      <c r="D11" s="55" t="s">
        <v>534</v>
      </c>
      <c r="E11" s="51"/>
      <c r="F11" s="51"/>
    </row>
    <row r="12" spans="1:6" x14ac:dyDescent="0.2">
      <c r="A12" s="52" t="s">
        <v>535</v>
      </c>
      <c r="B12" s="51"/>
      <c r="C12" s="57"/>
      <c r="D12" s="57" t="s">
        <v>229</v>
      </c>
      <c r="E12" s="51"/>
      <c r="F12" s="51"/>
    </row>
    <row r="13" spans="1:6" x14ac:dyDescent="0.2">
      <c r="A13" s="54"/>
      <c r="B13" s="55" t="s">
        <v>536</v>
      </c>
      <c r="C13" s="57"/>
      <c r="D13" s="57"/>
      <c r="E13" s="51"/>
      <c r="F13" s="51"/>
    </row>
    <row r="14" spans="1:6" x14ac:dyDescent="0.2">
      <c r="A14" s="56" t="s">
        <v>537</v>
      </c>
      <c r="B14" s="57" t="s">
        <v>227</v>
      </c>
      <c r="C14" s="57"/>
      <c r="D14" s="57"/>
      <c r="E14" s="51"/>
      <c r="F14" s="51"/>
    </row>
    <row r="15" spans="1:6" x14ac:dyDescent="0.2">
      <c r="A15" s="51"/>
      <c r="B15" s="59"/>
      <c r="C15" s="60" t="s">
        <v>538</v>
      </c>
      <c r="D15" s="57"/>
      <c r="E15" s="51"/>
      <c r="F15" s="51"/>
    </row>
    <row r="16" spans="1:6" x14ac:dyDescent="0.2">
      <c r="A16" s="52" t="s">
        <v>539</v>
      </c>
      <c r="B16" s="57"/>
      <c r="C16" s="51" t="s">
        <v>298</v>
      </c>
      <c r="D16" s="57"/>
      <c r="E16" s="51"/>
      <c r="F16" s="51"/>
    </row>
    <row r="17" spans="1:6" x14ac:dyDescent="0.2">
      <c r="A17" s="54"/>
      <c r="B17" s="58" t="s">
        <v>540</v>
      </c>
      <c r="C17" s="51"/>
      <c r="D17" s="57"/>
      <c r="E17" s="51"/>
      <c r="F17" s="51"/>
    </row>
    <row r="18" spans="1:6" x14ac:dyDescent="0.2">
      <c r="A18" s="56" t="s">
        <v>541</v>
      </c>
      <c r="B18" s="51" t="s">
        <v>229</v>
      </c>
      <c r="C18" s="51"/>
      <c r="D18" s="57"/>
      <c r="E18" s="51"/>
      <c r="F18" s="51"/>
    </row>
    <row r="19" spans="1:6" x14ac:dyDescent="0.2">
      <c r="A19" s="51"/>
      <c r="B19" s="51"/>
      <c r="C19" s="51"/>
      <c r="D19" s="59"/>
      <c r="E19" s="61" t="s">
        <v>542</v>
      </c>
      <c r="F19" s="51"/>
    </row>
    <row r="20" spans="1:6" x14ac:dyDescent="0.2">
      <c r="A20" s="52" t="s">
        <v>543</v>
      </c>
      <c r="B20" s="51"/>
      <c r="C20" s="51"/>
      <c r="D20" s="57"/>
      <c r="E20" s="51" t="s">
        <v>349</v>
      </c>
      <c r="F20" s="62"/>
    </row>
    <row r="21" spans="1:6" x14ac:dyDescent="0.2">
      <c r="A21" s="54"/>
      <c r="B21" s="55" t="s">
        <v>544</v>
      </c>
      <c r="C21" s="51"/>
      <c r="D21" s="57"/>
      <c r="E21" s="51"/>
      <c r="F21" s="62"/>
    </row>
    <row r="22" spans="1:6" x14ac:dyDescent="0.2">
      <c r="A22" s="56" t="s">
        <v>545</v>
      </c>
      <c r="B22" s="57" t="s">
        <v>231</v>
      </c>
      <c r="C22" s="51"/>
      <c r="D22" s="57"/>
      <c r="E22" s="51"/>
      <c r="F22" s="62"/>
    </row>
    <row r="23" spans="1:6" x14ac:dyDescent="0.2">
      <c r="A23" s="51"/>
      <c r="B23" s="59"/>
      <c r="C23" s="55" t="s">
        <v>546</v>
      </c>
      <c r="D23" s="57"/>
      <c r="E23" s="51"/>
      <c r="F23" s="62"/>
    </row>
    <row r="24" spans="1:6" x14ac:dyDescent="0.2">
      <c r="A24" s="52" t="s">
        <v>547</v>
      </c>
      <c r="B24" s="57"/>
      <c r="C24" s="57" t="s">
        <v>300</v>
      </c>
      <c r="D24" s="57"/>
      <c r="E24" s="51"/>
      <c r="F24" s="62"/>
    </row>
    <row r="25" spans="1:6" x14ac:dyDescent="0.2">
      <c r="A25" s="54"/>
      <c r="B25" s="58" t="s">
        <v>548</v>
      </c>
      <c r="C25" s="57"/>
      <c r="D25" s="57"/>
      <c r="E25" s="51"/>
      <c r="F25" s="62"/>
    </row>
    <row r="26" spans="1:6" x14ac:dyDescent="0.2">
      <c r="A26" s="56" t="s">
        <v>549</v>
      </c>
      <c r="B26" s="51" t="s">
        <v>233</v>
      </c>
      <c r="C26" s="57"/>
      <c r="D26" s="57"/>
      <c r="E26" s="51"/>
      <c r="F26" s="62"/>
    </row>
    <row r="27" spans="1:6" x14ac:dyDescent="0.2">
      <c r="A27" s="51"/>
      <c r="B27" s="51"/>
      <c r="C27" s="59"/>
      <c r="D27" s="58" t="s">
        <v>550</v>
      </c>
      <c r="E27" s="51"/>
      <c r="F27" s="62"/>
    </row>
    <row r="28" spans="1:6" x14ac:dyDescent="0.2">
      <c r="A28" s="52" t="s">
        <v>551</v>
      </c>
      <c r="B28" s="51"/>
      <c r="C28" s="57"/>
      <c r="D28" s="51" t="s">
        <v>334</v>
      </c>
      <c r="E28" s="51"/>
      <c r="F28" s="62"/>
    </row>
    <row r="29" spans="1:6" x14ac:dyDescent="0.2">
      <c r="A29" s="54"/>
      <c r="B29" s="55" t="s">
        <v>552</v>
      </c>
      <c r="C29" s="57"/>
      <c r="D29" s="51"/>
      <c r="E29" s="51"/>
      <c r="F29" s="62"/>
    </row>
    <row r="30" spans="1:6" x14ac:dyDescent="0.2">
      <c r="A30" s="56" t="s">
        <v>553</v>
      </c>
      <c r="B30" s="57" t="s">
        <v>235</v>
      </c>
      <c r="C30" s="57"/>
      <c r="D30" s="51"/>
      <c r="E30" s="51"/>
      <c r="F30" s="62"/>
    </row>
    <row r="31" spans="1:6" x14ac:dyDescent="0.2">
      <c r="A31" s="51"/>
      <c r="B31" s="59"/>
      <c r="C31" s="60" t="s">
        <v>554</v>
      </c>
      <c r="D31" s="51"/>
      <c r="E31" s="51"/>
      <c r="F31" s="62"/>
    </row>
    <row r="32" spans="1:6" x14ac:dyDescent="0.2">
      <c r="A32" s="52" t="s">
        <v>555</v>
      </c>
      <c r="B32" s="57"/>
      <c r="C32" s="51" t="s">
        <v>283</v>
      </c>
      <c r="D32" s="51"/>
      <c r="E32" s="51"/>
      <c r="F32" s="62"/>
    </row>
    <row r="33" spans="1:6" x14ac:dyDescent="0.2">
      <c r="A33" s="54"/>
      <c r="B33" s="58" t="s">
        <v>556</v>
      </c>
      <c r="C33" s="51"/>
      <c r="D33" s="51"/>
      <c r="E33" s="51"/>
      <c r="F33" s="62"/>
    </row>
    <row r="34" spans="1:6" x14ac:dyDescent="0.2">
      <c r="A34" s="56" t="s">
        <v>557</v>
      </c>
      <c r="B34" s="51" t="s">
        <v>237</v>
      </c>
      <c r="C34" s="51"/>
      <c r="D34" s="51"/>
      <c r="E34" s="51"/>
      <c r="F34" s="62"/>
    </row>
    <row r="35" spans="1:6" x14ac:dyDescent="0.2">
      <c r="A35" s="51"/>
      <c r="B35" s="51"/>
      <c r="C35" s="51"/>
      <c r="D35" s="51"/>
      <c r="E35" s="51"/>
      <c r="F35" s="63" t="s">
        <v>16</v>
      </c>
    </row>
    <row r="36" spans="1:6" x14ac:dyDescent="0.2">
      <c r="A36" s="52" t="s">
        <v>558</v>
      </c>
      <c r="B36" s="64"/>
      <c r="C36" s="64"/>
      <c r="D36" s="64"/>
      <c r="E36" s="64"/>
      <c r="F36" s="65" t="s">
        <v>362</v>
      </c>
    </row>
    <row r="37" spans="1:6" x14ac:dyDescent="0.2">
      <c r="A37" s="54"/>
      <c r="B37" s="52" t="s">
        <v>559</v>
      </c>
      <c r="C37" s="64"/>
      <c r="D37" s="64"/>
      <c r="E37" s="64"/>
      <c r="F37" s="65"/>
    </row>
    <row r="38" spans="1:6" x14ac:dyDescent="0.2">
      <c r="A38" s="56" t="s">
        <v>560</v>
      </c>
      <c r="B38" s="66" t="s">
        <v>239</v>
      </c>
      <c r="C38" s="64"/>
      <c r="D38" s="64"/>
      <c r="E38" s="64"/>
      <c r="F38" s="65"/>
    </row>
    <row r="39" spans="1:6" x14ac:dyDescent="0.2">
      <c r="A39" s="64"/>
      <c r="B39" s="66"/>
      <c r="C39" s="52" t="s">
        <v>561</v>
      </c>
      <c r="D39" s="64"/>
      <c r="E39" s="64"/>
      <c r="F39" s="65"/>
    </row>
    <row r="40" spans="1:6" x14ac:dyDescent="0.2">
      <c r="A40" s="52" t="s">
        <v>562</v>
      </c>
      <c r="B40" s="66"/>
      <c r="C40" s="66" t="s">
        <v>303</v>
      </c>
      <c r="D40" s="64"/>
      <c r="E40" s="64"/>
      <c r="F40" s="65"/>
    </row>
    <row r="41" spans="1:6" x14ac:dyDescent="0.2">
      <c r="A41" s="54"/>
      <c r="B41" s="56" t="s">
        <v>563</v>
      </c>
      <c r="C41" s="66"/>
      <c r="D41" s="64"/>
      <c r="E41" s="64"/>
      <c r="F41" s="65"/>
    </row>
    <row r="42" spans="1:6" x14ac:dyDescent="0.2">
      <c r="A42" s="56" t="s">
        <v>564</v>
      </c>
      <c r="B42" s="64" t="s">
        <v>241</v>
      </c>
      <c r="C42" s="66"/>
      <c r="D42" s="64"/>
      <c r="E42" s="64"/>
      <c r="F42" s="65"/>
    </row>
    <row r="43" spans="1:6" x14ac:dyDescent="0.2">
      <c r="A43" s="64"/>
      <c r="B43" s="64"/>
      <c r="C43" s="54"/>
      <c r="D43" s="52" t="s">
        <v>565</v>
      </c>
      <c r="E43" s="64"/>
      <c r="F43" s="65"/>
    </row>
    <row r="44" spans="1:6" x14ac:dyDescent="0.2">
      <c r="A44" s="52" t="s">
        <v>566</v>
      </c>
      <c r="B44" s="64"/>
      <c r="C44" s="66"/>
      <c r="D44" s="66" t="s">
        <v>147</v>
      </c>
      <c r="E44" s="64"/>
      <c r="F44" s="65"/>
    </row>
    <row r="45" spans="1:6" x14ac:dyDescent="0.2">
      <c r="A45" s="54"/>
      <c r="B45" s="52" t="s">
        <v>567</v>
      </c>
      <c r="C45" s="66"/>
      <c r="D45" s="66"/>
      <c r="E45" s="64"/>
      <c r="F45" s="65"/>
    </row>
    <row r="46" spans="1:6" x14ac:dyDescent="0.2">
      <c r="A46" s="56" t="s">
        <v>568</v>
      </c>
      <c r="B46" s="66" t="s">
        <v>243</v>
      </c>
      <c r="C46" s="66"/>
      <c r="D46" s="66"/>
      <c r="E46" s="64"/>
      <c r="F46" s="65"/>
    </row>
    <row r="47" spans="1:6" x14ac:dyDescent="0.2">
      <c r="A47" s="64"/>
      <c r="B47" s="54"/>
      <c r="C47" s="67" t="s">
        <v>569</v>
      </c>
      <c r="D47" s="66"/>
      <c r="E47" s="64"/>
      <c r="F47" s="65"/>
    </row>
    <row r="48" spans="1:6" x14ac:dyDescent="0.2">
      <c r="A48" s="52" t="s">
        <v>570</v>
      </c>
      <c r="B48" s="66"/>
      <c r="C48" s="64" t="s">
        <v>305</v>
      </c>
      <c r="D48" s="66"/>
      <c r="E48" s="64"/>
      <c r="F48" s="65"/>
    </row>
    <row r="49" spans="1:6" x14ac:dyDescent="0.2">
      <c r="A49" s="54"/>
      <c r="B49" s="56" t="s">
        <v>571</v>
      </c>
      <c r="C49" s="64"/>
      <c r="D49" s="66"/>
      <c r="E49" s="64"/>
      <c r="F49" s="65"/>
    </row>
    <row r="50" spans="1:6" x14ac:dyDescent="0.2">
      <c r="A50" s="56" t="s">
        <v>572</v>
      </c>
      <c r="B50" s="64" t="s">
        <v>196</v>
      </c>
      <c r="C50" s="64"/>
      <c r="D50" s="66"/>
      <c r="E50" s="64"/>
      <c r="F50" s="65"/>
    </row>
    <row r="51" spans="1:6" x14ac:dyDescent="0.2">
      <c r="A51" s="64"/>
      <c r="B51" s="64"/>
      <c r="C51" s="64"/>
      <c r="D51" s="54"/>
      <c r="E51" s="68" t="s">
        <v>573</v>
      </c>
      <c r="F51" s="65"/>
    </row>
    <row r="52" spans="1:6" x14ac:dyDescent="0.2">
      <c r="A52" s="52" t="s">
        <v>574</v>
      </c>
      <c r="B52" s="64"/>
      <c r="C52" s="64"/>
      <c r="D52" s="66"/>
      <c r="E52" s="64" t="s">
        <v>351</v>
      </c>
      <c r="F52" s="64"/>
    </row>
    <row r="53" spans="1:6" x14ac:dyDescent="0.2">
      <c r="A53" s="54"/>
      <c r="B53" s="52" t="s">
        <v>575</v>
      </c>
      <c r="C53" s="64"/>
      <c r="D53" s="66"/>
      <c r="E53" s="64"/>
      <c r="F53" s="64"/>
    </row>
    <row r="54" spans="1:6" x14ac:dyDescent="0.2">
      <c r="A54" s="56" t="s">
        <v>576</v>
      </c>
      <c r="B54" s="66" t="s">
        <v>246</v>
      </c>
      <c r="C54" s="64"/>
      <c r="D54" s="66"/>
      <c r="E54" s="64"/>
      <c r="F54" s="64"/>
    </row>
    <row r="55" spans="1:6" x14ac:dyDescent="0.2">
      <c r="A55" s="64"/>
      <c r="B55" s="54"/>
      <c r="C55" s="52" t="s">
        <v>577</v>
      </c>
      <c r="D55" s="66"/>
      <c r="E55" s="64"/>
      <c r="F55" s="64"/>
    </row>
    <row r="56" spans="1:6" x14ac:dyDescent="0.2">
      <c r="A56" s="52" t="s">
        <v>578</v>
      </c>
      <c r="B56" s="66"/>
      <c r="C56" s="66" t="s">
        <v>58</v>
      </c>
      <c r="D56" s="66"/>
      <c r="E56" s="64"/>
      <c r="F56" s="64"/>
    </row>
    <row r="57" spans="1:6" x14ac:dyDescent="0.2">
      <c r="A57" s="54"/>
      <c r="B57" s="56" t="s">
        <v>579</v>
      </c>
      <c r="C57" s="66"/>
      <c r="D57" s="66"/>
      <c r="E57" s="64"/>
      <c r="F57" s="64"/>
    </row>
    <row r="58" spans="1:6" x14ac:dyDescent="0.2">
      <c r="A58" s="56" t="s">
        <v>580</v>
      </c>
      <c r="B58" s="64" t="s">
        <v>248</v>
      </c>
      <c r="C58" s="66"/>
      <c r="D58" s="66"/>
      <c r="E58" s="64"/>
      <c r="F58" s="64"/>
    </row>
    <row r="59" spans="1:6" x14ac:dyDescent="0.2">
      <c r="A59" s="64"/>
      <c r="B59" s="64"/>
      <c r="C59" s="54"/>
      <c r="D59" s="56" t="s">
        <v>581</v>
      </c>
      <c r="E59" s="64"/>
      <c r="F59" s="64"/>
    </row>
    <row r="60" spans="1:6" x14ac:dyDescent="0.2">
      <c r="A60" s="52" t="s">
        <v>582</v>
      </c>
      <c r="B60" s="64"/>
      <c r="C60" s="66"/>
      <c r="D60" s="64" t="s">
        <v>337</v>
      </c>
      <c r="E60" s="64"/>
      <c r="F60" s="64"/>
    </row>
    <row r="61" spans="1:6" x14ac:dyDescent="0.2">
      <c r="A61" s="54"/>
      <c r="B61" s="52" t="s">
        <v>583</v>
      </c>
      <c r="C61" s="66"/>
      <c r="D61" s="64"/>
      <c r="E61" s="64"/>
      <c r="F61" s="64"/>
    </row>
    <row r="62" spans="1:6" x14ac:dyDescent="0.2">
      <c r="A62" s="56" t="s">
        <v>584</v>
      </c>
      <c r="B62" s="66" t="s">
        <v>250</v>
      </c>
      <c r="C62" s="66"/>
      <c r="D62" s="64"/>
      <c r="E62" s="64"/>
      <c r="F62" s="64"/>
    </row>
    <row r="63" spans="1:6" x14ac:dyDescent="0.2">
      <c r="A63" s="64"/>
      <c r="B63" s="54"/>
      <c r="C63" s="67" t="s">
        <v>585</v>
      </c>
      <c r="D63" s="64"/>
      <c r="E63" s="64"/>
      <c r="F63" s="64"/>
    </row>
    <row r="64" spans="1:6" x14ac:dyDescent="0.2">
      <c r="A64" s="52" t="s">
        <v>586</v>
      </c>
      <c r="B64" s="66"/>
      <c r="C64" s="64" t="s">
        <v>227</v>
      </c>
      <c r="D64" s="64"/>
      <c r="E64" s="64"/>
      <c r="F64" s="64"/>
    </row>
    <row r="65" spans="1:6" x14ac:dyDescent="0.2">
      <c r="A65" s="54"/>
      <c r="B65" s="56" t="s">
        <v>587</v>
      </c>
      <c r="C65" s="64"/>
      <c r="D65" s="64"/>
      <c r="E65" s="64"/>
      <c r="F65" s="64"/>
    </row>
    <row r="66" spans="1:6" x14ac:dyDescent="0.2">
      <c r="A66" s="56" t="s">
        <v>588</v>
      </c>
      <c r="B66" s="64" t="s">
        <v>252</v>
      </c>
      <c r="C66" s="64"/>
      <c r="D66" s="64"/>
      <c r="E66" s="64"/>
      <c r="F66" s="64"/>
    </row>
    <row r="67" spans="1:6" x14ac:dyDescent="0.2">
      <c r="A67" s="64"/>
      <c r="B67" s="64"/>
      <c r="C67" s="64"/>
      <c r="D67" s="64"/>
      <c r="E67" s="64"/>
      <c r="F67" s="64"/>
    </row>
  </sheetData>
  <conditionalFormatting sqref="A1:F67">
    <cfRule type="containsText" dxfId="9" priority="1" operator="containsText" text="BYE">
      <formula>NOT(ISERROR(SEARCH(("BYE"),(A1))))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E35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 x14ac:dyDescent="0.2"/>
  <cols>
    <col min="1" max="1" width="42.85546875" customWidth="1"/>
    <col min="2" max="2" width="41.42578125" customWidth="1"/>
    <col min="3" max="5" width="39.28515625" customWidth="1"/>
  </cols>
  <sheetData>
    <row r="1" spans="1:5" x14ac:dyDescent="0.2">
      <c r="A1" s="48" t="s">
        <v>589</v>
      </c>
      <c r="B1" s="49"/>
      <c r="C1" s="49"/>
      <c r="D1" s="49"/>
      <c r="E1" s="49"/>
    </row>
    <row r="2" spans="1:5" x14ac:dyDescent="0.2">
      <c r="A2" s="50" t="s">
        <v>521</v>
      </c>
      <c r="B2" s="50" t="s">
        <v>523</v>
      </c>
      <c r="C2" s="50" t="s">
        <v>524</v>
      </c>
      <c r="D2" s="50" t="s">
        <v>525</v>
      </c>
      <c r="E2" s="50" t="s">
        <v>3</v>
      </c>
    </row>
    <row r="3" spans="1:5" x14ac:dyDescent="0.2">
      <c r="A3" s="51"/>
      <c r="B3" s="51"/>
      <c r="C3" s="51"/>
      <c r="D3" s="51"/>
      <c r="E3" s="51"/>
    </row>
    <row r="4" spans="1:5" x14ac:dyDescent="0.2">
      <c r="A4" s="55" t="s">
        <v>590</v>
      </c>
      <c r="B4" s="51"/>
      <c r="C4" s="51"/>
      <c r="D4" s="51"/>
      <c r="E4" s="51"/>
    </row>
    <row r="5" spans="1:5" x14ac:dyDescent="0.2">
      <c r="A5" s="59"/>
      <c r="B5" s="55" t="s">
        <v>591</v>
      </c>
      <c r="C5" s="51"/>
      <c r="D5" s="51"/>
      <c r="E5" s="51"/>
    </row>
    <row r="6" spans="1:5" x14ac:dyDescent="0.2">
      <c r="A6" s="58" t="s">
        <v>592</v>
      </c>
      <c r="B6" s="57" t="s">
        <v>283</v>
      </c>
      <c r="C6" s="51"/>
      <c r="D6" s="51"/>
      <c r="E6" s="51"/>
    </row>
    <row r="7" spans="1:5" x14ac:dyDescent="0.2">
      <c r="A7" s="51"/>
      <c r="B7" s="57"/>
      <c r="C7" s="55" t="s">
        <v>593</v>
      </c>
      <c r="D7" s="51"/>
      <c r="E7" s="51"/>
    </row>
    <row r="8" spans="1:5" x14ac:dyDescent="0.2">
      <c r="A8" s="55" t="s">
        <v>594</v>
      </c>
      <c r="B8" s="57"/>
      <c r="C8" s="57" t="s">
        <v>313</v>
      </c>
      <c r="D8" s="51"/>
      <c r="E8" s="51"/>
    </row>
    <row r="9" spans="1:5" x14ac:dyDescent="0.2">
      <c r="A9" s="59"/>
      <c r="B9" s="58" t="s">
        <v>595</v>
      </c>
      <c r="C9" s="57"/>
      <c r="D9" s="51"/>
      <c r="E9" s="51"/>
    </row>
    <row r="10" spans="1:5" x14ac:dyDescent="0.2">
      <c r="A10" s="58" t="s">
        <v>596</v>
      </c>
      <c r="B10" s="51" t="s">
        <v>177</v>
      </c>
      <c r="C10" s="57"/>
      <c r="D10" s="51"/>
      <c r="E10" s="51"/>
    </row>
    <row r="11" spans="1:5" x14ac:dyDescent="0.2">
      <c r="A11" s="51"/>
      <c r="B11" s="51"/>
      <c r="C11" s="59"/>
      <c r="D11" s="55" t="s">
        <v>597</v>
      </c>
      <c r="E11" s="51"/>
    </row>
    <row r="12" spans="1:5" x14ac:dyDescent="0.2">
      <c r="A12" s="55" t="s">
        <v>598</v>
      </c>
      <c r="B12" s="51"/>
      <c r="C12" s="57"/>
      <c r="D12" s="51" t="s">
        <v>345</v>
      </c>
      <c r="E12" s="62"/>
    </row>
    <row r="13" spans="1:5" x14ac:dyDescent="0.2">
      <c r="A13" s="59"/>
      <c r="B13" s="55" t="s">
        <v>599</v>
      </c>
      <c r="C13" s="57"/>
      <c r="D13" s="51"/>
      <c r="E13" s="62"/>
    </row>
    <row r="14" spans="1:5" x14ac:dyDescent="0.2">
      <c r="A14" s="58" t="s">
        <v>600</v>
      </c>
      <c r="B14" s="57" t="s">
        <v>286</v>
      </c>
      <c r="C14" s="57"/>
      <c r="D14" s="51"/>
      <c r="E14" s="62"/>
    </row>
    <row r="15" spans="1:5" x14ac:dyDescent="0.2">
      <c r="A15" s="51"/>
      <c r="B15" s="59"/>
      <c r="C15" s="60" t="s">
        <v>601</v>
      </c>
      <c r="D15" s="51"/>
      <c r="E15" s="62"/>
    </row>
    <row r="16" spans="1:5" x14ac:dyDescent="0.2">
      <c r="A16" s="55" t="s">
        <v>602</v>
      </c>
      <c r="B16" s="57"/>
      <c r="C16" s="51" t="s">
        <v>328</v>
      </c>
      <c r="D16" s="51"/>
      <c r="E16" s="62"/>
    </row>
    <row r="17" spans="1:5" x14ac:dyDescent="0.2">
      <c r="A17" s="59"/>
      <c r="B17" s="58" t="s">
        <v>603</v>
      </c>
      <c r="C17" s="51"/>
      <c r="D17" s="51"/>
      <c r="E17" s="62"/>
    </row>
    <row r="18" spans="1:5" x14ac:dyDescent="0.2">
      <c r="A18" s="58" t="s">
        <v>604</v>
      </c>
      <c r="B18" s="51" t="s">
        <v>288</v>
      </c>
      <c r="C18" s="51"/>
      <c r="D18" s="51"/>
      <c r="E18" s="62"/>
    </row>
    <row r="19" spans="1:5" x14ac:dyDescent="0.2">
      <c r="A19" s="51"/>
      <c r="B19" s="51"/>
      <c r="C19" s="51"/>
      <c r="D19" s="51"/>
      <c r="E19" s="63" t="s">
        <v>18</v>
      </c>
    </row>
    <row r="20" spans="1:5" x14ac:dyDescent="0.2">
      <c r="A20" s="52" t="s">
        <v>605</v>
      </c>
      <c r="B20" s="64"/>
      <c r="C20" s="64"/>
      <c r="D20" s="64"/>
      <c r="E20" s="65" t="s">
        <v>58</v>
      </c>
    </row>
    <row r="21" spans="1:5" x14ac:dyDescent="0.2">
      <c r="A21" s="54"/>
      <c r="B21" s="52" t="s">
        <v>606</v>
      </c>
      <c r="C21" s="64"/>
      <c r="D21" s="64"/>
      <c r="E21" s="65"/>
    </row>
    <row r="22" spans="1:5" x14ac:dyDescent="0.2">
      <c r="A22" s="56" t="s">
        <v>607</v>
      </c>
      <c r="B22" s="66" t="s">
        <v>290</v>
      </c>
      <c r="C22" s="64"/>
      <c r="D22" s="64"/>
      <c r="E22" s="65"/>
    </row>
    <row r="23" spans="1:5" x14ac:dyDescent="0.2">
      <c r="A23" s="64"/>
      <c r="B23" s="66"/>
      <c r="C23" s="52" t="s">
        <v>608</v>
      </c>
      <c r="D23" s="64"/>
      <c r="E23" s="65"/>
    </row>
    <row r="24" spans="1:5" x14ac:dyDescent="0.2">
      <c r="A24" s="52" t="s">
        <v>609</v>
      </c>
      <c r="B24" s="66"/>
      <c r="C24" s="66" t="s">
        <v>330</v>
      </c>
      <c r="D24" s="64"/>
      <c r="E24" s="65"/>
    </row>
    <row r="25" spans="1:5" x14ac:dyDescent="0.2">
      <c r="A25" s="54"/>
      <c r="B25" s="56" t="s">
        <v>610</v>
      </c>
      <c r="C25" s="66"/>
      <c r="D25" s="64"/>
      <c r="E25" s="65"/>
    </row>
    <row r="26" spans="1:5" x14ac:dyDescent="0.2">
      <c r="A26" s="56" t="s">
        <v>611</v>
      </c>
      <c r="B26" s="64" t="s">
        <v>292</v>
      </c>
      <c r="C26" s="66"/>
      <c r="D26" s="64"/>
      <c r="E26" s="65"/>
    </row>
    <row r="27" spans="1:5" x14ac:dyDescent="0.2">
      <c r="A27" s="64"/>
      <c r="B27" s="64"/>
      <c r="C27" s="54"/>
      <c r="D27" s="52" t="s">
        <v>612</v>
      </c>
      <c r="E27" s="65"/>
    </row>
    <row r="28" spans="1:5" x14ac:dyDescent="0.2">
      <c r="A28" s="52" t="s">
        <v>613</v>
      </c>
      <c r="B28" s="64"/>
      <c r="C28" s="66"/>
      <c r="D28" s="64" t="s">
        <v>347</v>
      </c>
      <c r="E28" s="64"/>
    </row>
    <row r="29" spans="1:5" x14ac:dyDescent="0.2">
      <c r="A29" s="54"/>
      <c r="B29" s="52" t="s">
        <v>614</v>
      </c>
      <c r="C29" s="66"/>
      <c r="D29" s="64"/>
      <c r="E29" s="64"/>
    </row>
    <row r="30" spans="1:5" x14ac:dyDescent="0.2">
      <c r="A30" s="56" t="s">
        <v>615</v>
      </c>
      <c r="B30" s="66" t="s">
        <v>294</v>
      </c>
      <c r="C30" s="66"/>
      <c r="D30" s="64"/>
      <c r="E30" s="64"/>
    </row>
    <row r="31" spans="1:5" x14ac:dyDescent="0.2">
      <c r="A31" s="64"/>
      <c r="B31" s="54"/>
      <c r="C31" s="67" t="s">
        <v>616</v>
      </c>
      <c r="D31" s="64"/>
      <c r="E31" s="64"/>
    </row>
    <row r="32" spans="1:5" x14ac:dyDescent="0.2">
      <c r="A32" s="52" t="s">
        <v>617</v>
      </c>
      <c r="B32" s="66"/>
      <c r="C32" s="64" t="s">
        <v>79</v>
      </c>
      <c r="D32" s="64"/>
      <c r="E32" s="64"/>
    </row>
    <row r="33" spans="1:5" x14ac:dyDescent="0.2">
      <c r="A33" s="54"/>
      <c r="B33" s="56" t="s">
        <v>618</v>
      </c>
      <c r="C33" s="64"/>
      <c r="D33" s="64"/>
      <c r="E33" s="64"/>
    </row>
    <row r="34" spans="1:5" x14ac:dyDescent="0.2">
      <c r="A34" s="56" t="s">
        <v>619</v>
      </c>
      <c r="B34" s="64" t="s">
        <v>292</v>
      </c>
      <c r="C34" s="64"/>
      <c r="D34" s="64"/>
      <c r="E34" s="64"/>
    </row>
    <row r="35" spans="1:5" x14ac:dyDescent="0.2">
      <c r="A35" s="64"/>
      <c r="B35" s="64"/>
      <c r="C35" s="64"/>
      <c r="D35" s="64"/>
      <c r="E35" s="64"/>
    </row>
  </sheetData>
  <conditionalFormatting sqref="A1:E35">
    <cfRule type="containsText" dxfId="8" priority="1" operator="containsText" text="BYE">
      <formula>NOT(ISERROR(SEARCH(("BYE"),(A1))))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F67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 x14ac:dyDescent="0.2"/>
  <cols>
    <col min="1" max="1" width="42.85546875" customWidth="1"/>
    <col min="2" max="2" width="41.42578125" customWidth="1"/>
    <col min="3" max="6" width="39.28515625" customWidth="1"/>
  </cols>
  <sheetData>
    <row r="1" spans="1:6" x14ac:dyDescent="0.2">
      <c r="A1" s="48" t="s">
        <v>620</v>
      </c>
      <c r="B1" s="49"/>
      <c r="C1" s="49"/>
      <c r="D1" s="49"/>
      <c r="E1" s="49"/>
      <c r="F1" s="49"/>
    </row>
    <row r="2" spans="1:6" x14ac:dyDescent="0.2">
      <c r="A2" s="50" t="s">
        <v>521</v>
      </c>
      <c r="B2" s="50" t="s">
        <v>522</v>
      </c>
      <c r="C2" s="50" t="s">
        <v>523</v>
      </c>
      <c r="D2" s="50" t="s">
        <v>524</v>
      </c>
      <c r="E2" s="50" t="s">
        <v>525</v>
      </c>
      <c r="F2" s="50" t="s">
        <v>3</v>
      </c>
    </row>
    <row r="3" spans="1:6" x14ac:dyDescent="0.2">
      <c r="A3" s="51"/>
      <c r="B3" s="51"/>
      <c r="C3" s="51"/>
      <c r="D3" s="51"/>
      <c r="E3" s="51"/>
      <c r="F3" s="51"/>
    </row>
    <row r="4" spans="1:6" x14ac:dyDescent="0.2">
      <c r="A4" s="55" t="s">
        <v>621</v>
      </c>
      <c r="B4" s="51"/>
      <c r="C4" s="51"/>
      <c r="D4" s="51"/>
      <c r="E4" s="51"/>
      <c r="F4" s="51"/>
    </row>
    <row r="5" spans="1:6" x14ac:dyDescent="0.2">
      <c r="A5" s="59"/>
      <c r="B5" s="55" t="s">
        <v>622</v>
      </c>
      <c r="C5" s="51"/>
      <c r="D5" s="51"/>
      <c r="E5" s="51"/>
      <c r="F5" s="51"/>
    </row>
    <row r="6" spans="1:6" x14ac:dyDescent="0.2">
      <c r="A6" s="58" t="s">
        <v>623</v>
      </c>
      <c r="B6" s="57" t="s">
        <v>254</v>
      </c>
      <c r="C6" s="51"/>
      <c r="D6" s="51"/>
      <c r="E6" s="51"/>
      <c r="F6" s="51"/>
    </row>
    <row r="7" spans="1:6" x14ac:dyDescent="0.2">
      <c r="A7" s="51"/>
      <c r="B7" s="57"/>
      <c r="C7" s="55" t="s">
        <v>624</v>
      </c>
      <c r="D7" s="51"/>
      <c r="E7" s="51"/>
      <c r="F7" s="51"/>
    </row>
    <row r="8" spans="1:6" x14ac:dyDescent="0.2">
      <c r="A8" s="55" t="s">
        <v>464</v>
      </c>
      <c r="B8" s="57"/>
      <c r="C8" s="57" t="s">
        <v>268</v>
      </c>
      <c r="D8" s="51"/>
      <c r="E8" s="51"/>
      <c r="F8" s="51"/>
    </row>
    <row r="9" spans="1:6" x14ac:dyDescent="0.2">
      <c r="A9" s="59"/>
      <c r="B9" s="58" t="s">
        <v>625</v>
      </c>
      <c r="C9" s="57"/>
      <c r="D9" s="51"/>
      <c r="E9" s="51"/>
      <c r="F9" s="51"/>
    </row>
    <row r="10" spans="1:6" x14ac:dyDescent="0.2">
      <c r="A10" s="58" t="s">
        <v>626</v>
      </c>
      <c r="B10" s="51"/>
      <c r="C10" s="57"/>
      <c r="D10" s="51"/>
      <c r="E10" s="51"/>
      <c r="F10" s="51"/>
    </row>
    <row r="11" spans="1:6" x14ac:dyDescent="0.2">
      <c r="A11" s="51"/>
      <c r="B11" s="51"/>
      <c r="C11" s="59"/>
      <c r="D11" s="55" t="s">
        <v>627</v>
      </c>
      <c r="E11" s="51"/>
      <c r="F11" s="51"/>
    </row>
    <row r="12" spans="1:6" x14ac:dyDescent="0.2">
      <c r="A12" s="55" t="s">
        <v>380</v>
      </c>
      <c r="B12" s="51"/>
      <c r="C12" s="57"/>
      <c r="D12" s="59" t="s">
        <v>320</v>
      </c>
      <c r="E12" s="51"/>
      <c r="F12" s="51"/>
    </row>
    <row r="13" spans="1:6" x14ac:dyDescent="0.2">
      <c r="A13" s="59"/>
      <c r="B13" s="55" t="s">
        <v>628</v>
      </c>
      <c r="C13" s="57"/>
      <c r="D13" s="59"/>
      <c r="E13" s="51"/>
      <c r="F13" s="51"/>
    </row>
    <row r="14" spans="1:6" x14ac:dyDescent="0.2">
      <c r="A14" s="58" t="s">
        <v>464</v>
      </c>
      <c r="B14" s="57"/>
      <c r="C14" s="57"/>
      <c r="D14" s="59"/>
      <c r="E14" s="51"/>
      <c r="F14" s="51"/>
    </row>
    <row r="15" spans="1:6" x14ac:dyDescent="0.2">
      <c r="A15" s="51"/>
      <c r="B15" s="59"/>
      <c r="C15" s="60" t="s">
        <v>629</v>
      </c>
      <c r="D15" s="59"/>
      <c r="E15" s="51"/>
      <c r="F15" s="51"/>
    </row>
    <row r="16" spans="1:6" x14ac:dyDescent="0.2">
      <c r="A16" s="55" t="s">
        <v>630</v>
      </c>
      <c r="B16" s="57"/>
      <c r="C16" s="51" t="s">
        <v>270</v>
      </c>
      <c r="D16" s="59"/>
      <c r="E16" s="51"/>
      <c r="F16" s="51"/>
    </row>
    <row r="17" spans="1:6" x14ac:dyDescent="0.2">
      <c r="A17" s="59"/>
      <c r="B17" s="58" t="s">
        <v>631</v>
      </c>
      <c r="C17" s="51"/>
      <c r="D17" s="59"/>
      <c r="E17" s="51"/>
      <c r="F17" s="51"/>
    </row>
    <row r="18" spans="1:6" x14ac:dyDescent="0.2">
      <c r="A18" s="58" t="s">
        <v>632</v>
      </c>
      <c r="B18" s="51" t="s">
        <v>183</v>
      </c>
      <c r="C18" s="51"/>
      <c r="D18" s="59"/>
      <c r="E18" s="51"/>
      <c r="F18" s="51"/>
    </row>
    <row r="19" spans="1:6" x14ac:dyDescent="0.2">
      <c r="A19" s="51"/>
      <c r="B19" s="51"/>
      <c r="C19" s="51"/>
      <c r="D19" s="59"/>
      <c r="E19" s="61" t="s">
        <v>633</v>
      </c>
      <c r="F19" s="51"/>
    </row>
    <row r="20" spans="1:6" x14ac:dyDescent="0.2">
      <c r="A20" s="55" t="s">
        <v>634</v>
      </c>
      <c r="B20" s="51"/>
      <c r="C20" s="51"/>
      <c r="D20" s="59"/>
      <c r="E20" s="51" t="s">
        <v>357</v>
      </c>
      <c r="F20" s="62"/>
    </row>
    <row r="21" spans="1:6" x14ac:dyDescent="0.2">
      <c r="A21" s="59"/>
      <c r="B21" s="55" t="s">
        <v>635</v>
      </c>
      <c r="C21" s="51"/>
      <c r="D21" s="59"/>
      <c r="E21" s="51"/>
      <c r="F21" s="62"/>
    </row>
    <row r="22" spans="1:6" x14ac:dyDescent="0.2">
      <c r="A22" s="58" t="s">
        <v>636</v>
      </c>
      <c r="B22" s="57" t="s">
        <v>257</v>
      </c>
      <c r="C22" s="51"/>
      <c r="D22" s="59"/>
      <c r="E22" s="51"/>
      <c r="F22" s="62"/>
    </row>
    <row r="23" spans="1:6" x14ac:dyDescent="0.2">
      <c r="A23" s="51"/>
      <c r="B23" s="57"/>
      <c r="C23" s="55" t="s">
        <v>637</v>
      </c>
      <c r="D23" s="59"/>
      <c r="E23" s="51"/>
      <c r="F23" s="62"/>
    </row>
    <row r="24" spans="1:6" x14ac:dyDescent="0.2">
      <c r="A24" s="55" t="s">
        <v>500</v>
      </c>
      <c r="B24" s="57"/>
      <c r="C24" s="57" t="s">
        <v>272</v>
      </c>
      <c r="D24" s="59"/>
      <c r="E24" s="51"/>
      <c r="F24" s="62"/>
    </row>
    <row r="25" spans="1:6" x14ac:dyDescent="0.2">
      <c r="A25" s="59"/>
      <c r="B25" s="58" t="s">
        <v>638</v>
      </c>
      <c r="C25" s="57"/>
      <c r="D25" s="59"/>
      <c r="E25" s="51"/>
      <c r="F25" s="62"/>
    </row>
    <row r="26" spans="1:6" x14ac:dyDescent="0.2">
      <c r="A26" s="58" t="s">
        <v>464</v>
      </c>
      <c r="B26" s="51"/>
      <c r="C26" s="57"/>
      <c r="D26" s="59"/>
      <c r="E26" s="51"/>
      <c r="F26" s="62"/>
    </row>
    <row r="27" spans="1:6" x14ac:dyDescent="0.2">
      <c r="A27" s="51"/>
      <c r="B27" s="51"/>
      <c r="C27" s="59"/>
      <c r="D27" s="58" t="s">
        <v>639</v>
      </c>
      <c r="E27" s="51"/>
      <c r="F27" s="62"/>
    </row>
    <row r="28" spans="1:6" x14ac:dyDescent="0.2">
      <c r="A28" s="55" t="s">
        <v>422</v>
      </c>
      <c r="B28" s="51"/>
      <c r="C28" s="57"/>
      <c r="D28" s="51" t="s">
        <v>322</v>
      </c>
      <c r="E28" s="51"/>
      <c r="F28" s="62"/>
    </row>
    <row r="29" spans="1:6" x14ac:dyDescent="0.2">
      <c r="A29" s="59"/>
      <c r="B29" s="55" t="s">
        <v>640</v>
      </c>
      <c r="C29" s="57"/>
      <c r="D29" s="51"/>
      <c r="E29" s="51"/>
      <c r="F29" s="62"/>
    </row>
    <row r="30" spans="1:6" x14ac:dyDescent="0.2">
      <c r="A30" s="58" t="s">
        <v>464</v>
      </c>
      <c r="B30" s="57"/>
      <c r="C30" s="57"/>
      <c r="D30" s="51"/>
      <c r="E30" s="51"/>
      <c r="F30" s="62"/>
    </row>
    <row r="31" spans="1:6" x14ac:dyDescent="0.2">
      <c r="A31" s="51"/>
      <c r="B31" s="59"/>
      <c r="C31" s="60" t="s">
        <v>641</v>
      </c>
      <c r="D31" s="51"/>
      <c r="E31" s="51"/>
      <c r="F31" s="62"/>
    </row>
    <row r="32" spans="1:6" x14ac:dyDescent="0.2">
      <c r="A32" s="55" t="s">
        <v>642</v>
      </c>
      <c r="B32" s="57"/>
      <c r="C32" s="51" t="s">
        <v>274</v>
      </c>
      <c r="D32" s="51"/>
      <c r="E32" s="51"/>
      <c r="F32" s="62"/>
    </row>
    <row r="33" spans="1:6" x14ac:dyDescent="0.2">
      <c r="A33" s="59"/>
      <c r="B33" s="58" t="s">
        <v>643</v>
      </c>
      <c r="C33" s="51"/>
      <c r="D33" s="51"/>
      <c r="E33" s="51"/>
      <c r="F33" s="62"/>
    </row>
    <row r="34" spans="1:6" x14ac:dyDescent="0.2">
      <c r="A34" s="58" t="s">
        <v>644</v>
      </c>
      <c r="B34" s="51" t="s">
        <v>259</v>
      </c>
      <c r="C34" s="51"/>
      <c r="D34" s="51"/>
      <c r="E34" s="51"/>
      <c r="F34" s="62"/>
    </row>
    <row r="35" spans="1:6" x14ac:dyDescent="0.2">
      <c r="A35" s="51"/>
      <c r="B35" s="51"/>
      <c r="C35" s="51"/>
      <c r="D35" s="51"/>
      <c r="E35" s="51"/>
      <c r="F35" s="63" t="s">
        <v>20</v>
      </c>
    </row>
    <row r="36" spans="1:6" x14ac:dyDescent="0.2">
      <c r="A36" s="52" t="s">
        <v>645</v>
      </c>
      <c r="B36" s="64"/>
      <c r="C36" s="64"/>
      <c r="D36" s="64"/>
      <c r="E36" s="64"/>
      <c r="F36" s="65" t="s">
        <v>364</v>
      </c>
    </row>
    <row r="37" spans="1:6" x14ac:dyDescent="0.2">
      <c r="A37" s="54"/>
      <c r="B37" s="52" t="s">
        <v>646</v>
      </c>
      <c r="C37" s="64"/>
      <c r="D37" s="64"/>
      <c r="E37" s="64"/>
      <c r="F37" s="65"/>
    </row>
    <row r="38" spans="1:6" x14ac:dyDescent="0.2">
      <c r="A38" s="56" t="s">
        <v>647</v>
      </c>
      <c r="B38" s="66" t="s">
        <v>97</v>
      </c>
      <c r="C38" s="64"/>
      <c r="D38" s="64"/>
      <c r="E38" s="64"/>
      <c r="F38" s="65"/>
    </row>
    <row r="39" spans="1:6" x14ac:dyDescent="0.2">
      <c r="A39" s="64"/>
      <c r="B39" s="66"/>
      <c r="C39" s="52" t="s">
        <v>648</v>
      </c>
      <c r="D39" s="64"/>
      <c r="E39" s="64"/>
      <c r="F39" s="65"/>
    </row>
    <row r="40" spans="1:6" x14ac:dyDescent="0.2">
      <c r="A40" s="52" t="s">
        <v>464</v>
      </c>
      <c r="B40" s="66"/>
      <c r="C40" s="66" t="s">
        <v>276</v>
      </c>
      <c r="D40" s="64"/>
      <c r="E40" s="64"/>
      <c r="F40" s="65"/>
    </row>
    <row r="41" spans="1:6" x14ac:dyDescent="0.2">
      <c r="A41" s="54"/>
      <c r="B41" s="56" t="s">
        <v>649</v>
      </c>
      <c r="C41" s="66"/>
      <c r="D41" s="64"/>
      <c r="E41" s="64"/>
      <c r="F41" s="65"/>
    </row>
    <row r="42" spans="1:6" x14ac:dyDescent="0.2">
      <c r="A42" s="56" t="s">
        <v>496</v>
      </c>
      <c r="B42" s="64"/>
      <c r="C42" s="66"/>
      <c r="D42" s="64"/>
      <c r="E42" s="64"/>
      <c r="F42" s="65"/>
    </row>
    <row r="43" spans="1:6" x14ac:dyDescent="0.2">
      <c r="A43" s="64"/>
      <c r="B43" s="64"/>
      <c r="C43" s="54"/>
      <c r="D43" s="52" t="s">
        <v>650</v>
      </c>
      <c r="E43" s="64"/>
      <c r="F43" s="65"/>
    </row>
    <row r="44" spans="1:6" x14ac:dyDescent="0.2">
      <c r="A44" s="52" t="s">
        <v>464</v>
      </c>
      <c r="B44" s="64"/>
      <c r="C44" s="66"/>
      <c r="D44" s="54" t="s">
        <v>324</v>
      </c>
      <c r="E44" s="64"/>
      <c r="F44" s="65"/>
    </row>
    <row r="45" spans="1:6" x14ac:dyDescent="0.2">
      <c r="A45" s="54"/>
      <c r="B45" s="52" t="s">
        <v>651</v>
      </c>
      <c r="C45" s="54"/>
      <c r="D45" s="54"/>
      <c r="E45" s="64"/>
      <c r="F45" s="65"/>
    </row>
    <row r="46" spans="1:6" x14ac:dyDescent="0.2">
      <c r="A46" s="56" t="s">
        <v>451</v>
      </c>
      <c r="B46" s="66"/>
      <c r="C46" s="66"/>
      <c r="D46" s="54"/>
      <c r="E46" s="64"/>
      <c r="F46" s="65"/>
    </row>
    <row r="47" spans="1:6" x14ac:dyDescent="0.2">
      <c r="A47" s="64"/>
      <c r="B47" s="54"/>
      <c r="C47" s="67" t="s">
        <v>652</v>
      </c>
      <c r="D47" s="54"/>
      <c r="E47" s="64"/>
      <c r="F47" s="65"/>
    </row>
    <row r="48" spans="1:6" x14ac:dyDescent="0.2">
      <c r="A48" s="52" t="s">
        <v>398</v>
      </c>
      <c r="B48" s="66"/>
      <c r="C48" s="64" t="s">
        <v>278</v>
      </c>
      <c r="D48" s="54"/>
      <c r="E48" s="64"/>
      <c r="F48" s="65"/>
    </row>
    <row r="49" spans="1:6" x14ac:dyDescent="0.2">
      <c r="A49" s="54"/>
      <c r="B49" s="56" t="s">
        <v>653</v>
      </c>
      <c r="C49" s="64"/>
      <c r="D49" s="54"/>
      <c r="E49" s="64"/>
      <c r="F49" s="65"/>
    </row>
    <row r="50" spans="1:6" x14ac:dyDescent="0.2">
      <c r="A50" s="56" t="s">
        <v>464</v>
      </c>
      <c r="B50" s="64"/>
      <c r="C50" s="64"/>
      <c r="D50" s="54"/>
      <c r="E50" s="64"/>
      <c r="F50" s="65"/>
    </row>
    <row r="51" spans="1:6" x14ac:dyDescent="0.2">
      <c r="A51" s="64"/>
      <c r="B51" s="64"/>
      <c r="C51" s="64"/>
      <c r="D51" s="54"/>
      <c r="E51" s="68" t="s">
        <v>654</v>
      </c>
      <c r="F51" s="65"/>
    </row>
    <row r="52" spans="1:6" x14ac:dyDescent="0.2">
      <c r="A52" s="52" t="s">
        <v>655</v>
      </c>
      <c r="B52" s="64"/>
      <c r="C52" s="64"/>
      <c r="D52" s="54"/>
      <c r="E52" s="64" t="s">
        <v>359</v>
      </c>
      <c r="F52" s="64"/>
    </row>
    <row r="53" spans="1:6" x14ac:dyDescent="0.2">
      <c r="A53" s="54"/>
      <c r="B53" s="52" t="s">
        <v>656</v>
      </c>
      <c r="C53" s="64"/>
      <c r="D53" s="54"/>
      <c r="E53" s="64"/>
      <c r="F53" s="64"/>
    </row>
    <row r="54" spans="1:6" x14ac:dyDescent="0.2">
      <c r="A54" s="56" t="s">
        <v>657</v>
      </c>
      <c r="B54" s="66" t="s">
        <v>262</v>
      </c>
      <c r="C54" s="64"/>
      <c r="D54" s="54"/>
      <c r="E54" s="64"/>
      <c r="F54" s="64"/>
    </row>
    <row r="55" spans="1:6" x14ac:dyDescent="0.2">
      <c r="A55" s="64"/>
      <c r="B55" s="66"/>
      <c r="C55" s="52" t="s">
        <v>658</v>
      </c>
      <c r="D55" s="54"/>
      <c r="E55" s="64"/>
      <c r="F55" s="64"/>
    </row>
    <row r="56" spans="1:6" x14ac:dyDescent="0.2">
      <c r="A56" s="52" t="s">
        <v>659</v>
      </c>
      <c r="B56" s="66"/>
      <c r="C56" s="66" t="s">
        <v>280</v>
      </c>
      <c r="D56" s="54"/>
      <c r="E56" s="64"/>
      <c r="F56" s="64"/>
    </row>
    <row r="57" spans="1:6" x14ac:dyDescent="0.2">
      <c r="A57" s="54"/>
      <c r="B57" s="52" t="s">
        <v>660</v>
      </c>
      <c r="C57" s="69"/>
      <c r="D57" s="54"/>
      <c r="E57" s="64"/>
      <c r="F57" s="64"/>
    </row>
    <row r="58" spans="1:6" x14ac:dyDescent="0.2">
      <c r="A58" s="56" t="s">
        <v>661</v>
      </c>
      <c r="B58" s="64" t="s">
        <v>264</v>
      </c>
      <c r="C58" s="66"/>
      <c r="D58" s="54"/>
      <c r="E58" s="64"/>
      <c r="F58" s="64"/>
    </row>
    <row r="59" spans="1:6" x14ac:dyDescent="0.2">
      <c r="A59" s="64"/>
      <c r="B59" s="53"/>
      <c r="C59" s="54"/>
      <c r="D59" s="56" t="s">
        <v>662</v>
      </c>
      <c r="E59" s="64"/>
      <c r="F59" s="64"/>
    </row>
    <row r="60" spans="1:6" x14ac:dyDescent="0.2">
      <c r="A60" s="52" t="s">
        <v>481</v>
      </c>
      <c r="B60" s="64"/>
      <c r="C60" s="66"/>
      <c r="D60" s="64" t="s">
        <v>283</v>
      </c>
      <c r="E60" s="64"/>
      <c r="F60" s="64"/>
    </row>
    <row r="61" spans="1:6" x14ac:dyDescent="0.2">
      <c r="A61" s="54"/>
      <c r="B61" s="52" t="s">
        <v>663</v>
      </c>
      <c r="C61" s="66"/>
      <c r="D61" s="64"/>
      <c r="E61" s="64"/>
      <c r="F61" s="64"/>
    </row>
    <row r="62" spans="1:6" x14ac:dyDescent="0.2">
      <c r="A62" s="56" t="s">
        <v>464</v>
      </c>
      <c r="B62" s="66"/>
      <c r="C62" s="66"/>
      <c r="D62" s="64"/>
      <c r="E62" s="64"/>
      <c r="F62" s="64"/>
    </row>
    <row r="63" spans="1:6" x14ac:dyDescent="0.2">
      <c r="A63" s="64"/>
      <c r="B63" s="54"/>
      <c r="C63" s="67" t="s">
        <v>664</v>
      </c>
      <c r="D63" s="64"/>
      <c r="E63" s="64"/>
      <c r="F63" s="64"/>
    </row>
    <row r="64" spans="1:6" x14ac:dyDescent="0.2">
      <c r="A64" s="70" t="s">
        <v>665</v>
      </c>
      <c r="B64" s="66"/>
      <c r="C64" s="64" t="s">
        <v>259</v>
      </c>
      <c r="D64" s="64"/>
      <c r="E64" s="64"/>
      <c r="F64" s="64"/>
    </row>
    <row r="65" spans="1:6" x14ac:dyDescent="0.2">
      <c r="A65" s="54"/>
      <c r="B65" s="56" t="s">
        <v>666</v>
      </c>
      <c r="C65" s="64"/>
      <c r="D65" s="64"/>
      <c r="E65" s="64"/>
      <c r="F65" s="64"/>
    </row>
    <row r="66" spans="1:6" x14ac:dyDescent="0.2">
      <c r="A66" s="56" t="s">
        <v>667</v>
      </c>
      <c r="B66" s="64" t="s">
        <v>266</v>
      </c>
      <c r="C66" s="64"/>
      <c r="D66" s="64"/>
      <c r="E66" s="64"/>
      <c r="F66" s="64"/>
    </row>
    <row r="67" spans="1:6" x14ac:dyDescent="0.2">
      <c r="A67" s="64"/>
      <c r="B67" s="64"/>
      <c r="C67" s="64"/>
      <c r="D67" s="64"/>
      <c r="E67" s="64"/>
      <c r="F67" s="64"/>
    </row>
  </sheetData>
  <conditionalFormatting sqref="A1:F67">
    <cfRule type="containsText" dxfId="7" priority="1" operator="containsText" text="BYE">
      <formula>NOT(ISERROR(SEARCH(("BYE"),(A1))))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E35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 x14ac:dyDescent="0.2"/>
  <cols>
    <col min="1" max="1" width="42.85546875" customWidth="1"/>
    <col min="2" max="2" width="41.42578125" customWidth="1"/>
    <col min="3" max="5" width="39.28515625" customWidth="1"/>
  </cols>
  <sheetData>
    <row r="1" spans="1:5" x14ac:dyDescent="0.2">
      <c r="A1" s="48" t="s">
        <v>668</v>
      </c>
      <c r="B1" s="49"/>
      <c r="C1" s="49"/>
      <c r="D1" s="49"/>
      <c r="E1" s="49"/>
    </row>
    <row r="2" spans="1:5" x14ac:dyDescent="0.2">
      <c r="A2" s="50" t="s">
        <v>521</v>
      </c>
      <c r="B2" s="50" t="s">
        <v>523</v>
      </c>
      <c r="C2" s="50" t="s">
        <v>524</v>
      </c>
      <c r="D2" s="50" t="s">
        <v>525</v>
      </c>
      <c r="E2" s="50" t="s">
        <v>3</v>
      </c>
    </row>
    <row r="3" spans="1:5" x14ac:dyDescent="0.2">
      <c r="A3" s="51"/>
      <c r="B3" s="51"/>
      <c r="C3" s="51"/>
      <c r="D3" s="51"/>
      <c r="E3" s="51"/>
    </row>
    <row r="4" spans="1:5" x14ac:dyDescent="0.2">
      <c r="A4" s="55" t="s">
        <v>669</v>
      </c>
      <c r="B4" s="51"/>
      <c r="C4" s="51"/>
      <c r="D4" s="51"/>
      <c r="E4" s="51"/>
    </row>
    <row r="5" spans="1:5" x14ac:dyDescent="0.2">
      <c r="A5" s="59"/>
      <c r="B5" s="55" t="s">
        <v>670</v>
      </c>
      <c r="C5" s="51"/>
      <c r="D5" s="51"/>
      <c r="E5" s="51"/>
    </row>
    <row r="6" spans="1:5" x14ac:dyDescent="0.2">
      <c r="A6" s="58" t="s">
        <v>671</v>
      </c>
      <c r="B6" s="57" t="s">
        <v>309</v>
      </c>
      <c r="C6" s="51"/>
      <c r="D6" s="51"/>
      <c r="E6" s="51"/>
    </row>
    <row r="7" spans="1:5" x14ac:dyDescent="0.2">
      <c r="A7" s="51"/>
      <c r="B7" s="57"/>
      <c r="C7" s="55" t="s">
        <v>672</v>
      </c>
      <c r="D7" s="51"/>
      <c r="E7" s="51"/>
    </row>
    <row r="8" spans="1:5" x14ac:dyDescent="0.2">
      <c r="A8" s="55" t="s">
        <v>673</v>
      </c>
      <c r="B8" s="57"/>
      <c r="C8" s="59" t="s">
        <v>330</v>
      </c>
      <c r="D8" s="51"/>
      <c r="E8" s="51"/>
    </row>
    <row r="9" spans="1:5" x14ac:dyDescent="0.2">
      <c r="A9" s="59"/>
      <c r="B9" s="58" t="s">
        <v>674</v>
      </c>
      <c r="C9" s="59"/>
      <c r="D9" s="51"/>
      <c r="E9" s="51"/>
    </row>
    <row r="10" spans="1:5" x14ac:dyDescent="0.2">
      <c r="A10" s="58" t="s">
        <v>675</v>
      </c>
      <c r="B10" s="51" t="s">
        <v>248</v>
      </c>
      <c r="C10" s="59"/>
      <c r="D10" s="51"/>
      <c r="E10" s="51"/>
    </row>
    <row r="11" spans="1:5" x14ac:dyDescent="0.2">
      <c r="A11" s="51"/>
      <c r="B11" s="51"/>
      <c r="C11" s="59"/>
      <c r="D11" s="61" t="s">
        <v>676</v>
      </c>
      <c r="E11" s="51"/>
    </row>
    <row r="12" spans="1:5" x14ac:dyDescent="0.2">
      <c r="A12" s="55" t="s">
        <v>677</v>
      </c>
      <c r="B12" s="51"/>
      <c r="C12" s="59"/>
      <c r="D12" s="51" t="s">
        <v>353</v>
      </c>
      <c r="E12" s="62"/>
    </row>
    <row r="13" spans="1:5" x14ac:dyDescent="0.2">
      <c r="A13" s="59"/>
      <c r="B13" s="55" t="s">
        <v>678</v>
      </c>
      <c r="C13" s="59"/>
      <c r="D13" s="51"/>
      <c r="E13" s="62"/>
    </row>
    <row r="14" spans="1:5" x14ac:dyDescent="0.2">
      <c r="A14" s="58" t="s">
        <v>679</v>
      </c>
      <c r="B14" s="57"/>
      <c r="C14" s="59"/>
      <c r="D14" s="51"/>
      <c r="E14" s="62"/>
    </row>
    <row r="15" spans="1:5" x14ac:dyDescent="0.2">
      <c r="A15" s="51"/>
      <c r="B15" s="57"/>
      <c r="C15" s="58" t="s">
        <v>680</v>
      </c>
      <c r="D15" s="51"/>
      <c r="E15" s="62"/>
    </row>
    <row r="16" spans="1:5" x14ac:dyDescent="0.2">
      <c r="A16" s="55" t="s">
        <v>681</v>
      </c>
      <c r="B16" s="57"/>
      <c r="C16" s="51" t="s">
        <v>52</v>
      </c>
      <c r="D16" s="51"/>
      <c r="E16" s="62"/>
    </row>
    <row r="17" spans="1:5" x14ac:dyDescent="0.2">
      <c r="A17" s="59"/>
      <c r="B17" s="58" t="s">
        <v>682</v>
      </c>
      <c r="C17" s="51"/>
      <c r="D17" s="51"/>
      <c r="E17" s="62"/>
    </row>
    <row r="18" spans="1:5" x14ac:dyDescent="0.2">
      <c r="A18" s="58" t="s">
        <v>683</v>
      </c>
      <c r="B18" s="51" t="s">
        <v>313</v>
      </c>
      <c r="C18" s="51"/>
      <c r="D18" s="51"/>
      <c r="E18" s="62"/>
    </row>
    <row r="19" spans="1:5" x14ac:dyDescent="0.2">
      <c r="A19" s="51"/>
      <c r="B19" s="51"/>
      <c r="C19" s="51"/>
      <c r="D19" s="51"/>
      <c r="E19" s="63" t="s">
        <v>22</v>
      </c>
    </row>
    <row r="20" spans="1:5" x14ac:dyDescent="0.2">
      <c r="A20" s="52" t="s">
        <v>684</v>
      </c>
      <c r="B20" s="64"/>
      <c r="C20" s="64"/>
      <c r="D20" s="64"/>
      <c r="E20" s="65" t="s">
        <v>366</v>
      </c>
    </row>
    <row r="21" spans="1:5" x14ac:dyDescent="0.2">
      <c r="A21" s="54"/>
      <c r="B21" s="52" t="s">
        <v>685</v>
      </c>
      <c r="C21" s="64"/>
      <c r="D21" s="64"/>
      <c r="E21" s="65"/>
    </row>
    <row r="22" spans="1:5" x14ac:dyDescent="0.2">
      <c r="A22" s="56" t="s">
        <v>686</v>
      </c>
      <c r="B22" s="66" t="s">
        <v>76</v>
      </c>
      <c r="C22" s="64"/>
      <c r="D22" s="64"/>
      <c r="E22" s="65"/>
    </row>
    <row r="23" spans="1:5" x14ac:dyDescent="0.2">
      <c r="A23" s="64"/>
      <c r="B23" s="66"/>
      <c r="C23" s="52" t="s">
        <v>687</v>
      </c>
      <c r="D23" s="64"/>
      <c r="E23" s="65"/>
    </row>
    <row r="24" spans="1:5" x14ac:dyDescent="0.2">
      <c r="A24" s="52" t="s">
        <v>688</v>
      </c>
      <c r="B24" s="66"/>
      <c r="C24" s="54" t="s">
        <v>341</v>
      </c>
      <c r="D24" s="64"/>
      <c r="E24" s="65"/>
    </row>
    <row r="25" spans="1:5" x14ac:dyDescent="0.2">
      <c r="A25" s="54"/>
      <c r="B25" s="56" t="s">
        <v>689</v>
      </c>
      <c r="C25" s="54"/>
      <c r="D25" s="64"/>
      <c r="E25" s="65"/>
    </row>
    <row r="26" spans="1:5" x14ac:dyDescent="0.2">
      <c r="A26" s="56" t="s">
        <v>690</v>
      </c>
      <c r="B26" s="64"/>
      <c r="C26" s="54"/>
      <c r="D26" s="64"/>
      <c r="E26" s="65"/>
    </row>
    <row r="27" spans="1:5" x14ac:dyDescent="0.2">
      <c r="A27" s="64"/>
      <c r="B27" s="64"/>
      <c r="C27" s="54"/>
      <c r="D27" s="68" t="s">
        <v>691</v>
      </c>
      <c r="E27" s="65"/>
    </row>
    <row r="28" spans="1:5" x14ac:dyDescent="0.2">
      <c r="A28" s="52" t="s">
        <v>692</v>
      </c>
      <c r="B28" s="64"/>
      <c r="C28" s="54"/>
      <c r="D28" s="64" t="s">
        <v>355</v>
      </c>
      <c r="E28" s="64"/>
    </row>
    <row r="29" spans="1:5" x14ac:dyDescent="0.2">
      <c r="A29" s="54"/>
      <c r="B29" s="52" t="s">
        <v>693</v>
      </c>
      <c r="C29" s="54"/>
      <c r="D29" s="64"/>
      <c r="E29" s="64"/>
    </row>
    <row r="30" spans="1:5" x14ac:dyDescent="0.2">
      <c r="A30" s="56" t="s">
        <v>694</v>
      </c>
      <c r="B30" s="66" t="s">
        <v>317</v>
      </c>
      <c r="C30" s="54"/>
      <c r="D30" s="64"/>
      <c r="E30" s="64"/>
    </row>
    <row r="31" spans="1:5" x14ac:dyDescent="0.2">
      <c r="A31" s="64"/>
      <c r="B31" s="66"/>
      <c r="C31" s="56" t="s">
        <v>695</v>
      </c>
      <c r="D31" s="64"/>
      <c r="E31" s="64"/>
    </row>
    <row r="32" spans="1:5" x14ac:dyDescent="0.2">
      <c r="A32" s="52" t="s">
        <v>696</v>
      </c>
      <c r="B32" s="66"/>
      <c r="C32" s="64" t="s">
        <v>343</v>
      </c>
      <c r="D32" s="64"/>
      <c r="E32" s="64"/>
    </row>
    <row r="33" spans="1:5" x14ac:dyDescent="0.2">
      <c r="A33" s="54"/>
      <c r="B33" s="56" t="s">
        <v>697</v>
      </c>
      <c r="C33" s="64"/>
      <c r="D33" s="64"/>
      <c r="E33" s="64"/>
    </row>
    <row r="34" spans="1:5" x14ac:dyDescent="0.2">
      <c r="A34" s="56" t="s">
        <v>698</v>
      </c>
      <c r="B34" s="64" t="s">
        <v>183</v>
      </c>
      <c r="C34" s="64"/>
      <c r="D34" s="64"/>
      <c r="E34" s="64"/>
    </row>
    <row r="35" spans="1:5" x14ac:dyDescent="0.2">
      <c r="A35" s="64"/>
      <c r="B35" s="64"/>
      <c r="C35" s="64"/>
      <c r="D35" s="64"/>
      <c r="E35" s="64"/>
    </row>
  </sheetData>
  <conditionalFormatting sqref="A1:E35">
    <cfRule type="containsText" dxfId="6" priority="1" operator="containsText" text="BYE">
      <formula>NOT(ISERROR(SEARCH(("BYE"),(A1))))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F67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 x14ac:dyDescent="0.2"/>
  <cols>
    <col min="1" max="6" width="45.7109375" customWidth="1"/>
  </cols>
  <sheetData>
    <row r="1" spans="1:6" x14ac:dyDescent="0.2">
      <c r="A1" s="48" t="s">
        <v>699</v>
      </c>
      <c r="B1" s="49"/>
      <c r="C1" s="49"/>
      <c r="D1" s="49"/>
      <c r="E1" s="49"/>
      <c r="F1" s="49"/>
    </row>
    <row r="2" spans="1:6" x14ac:dyDescent="0.2">
      <c r="A2" s="50" t="s">
        <v>521</v>
      </c>
      <c r="B2" s="50" t="s">
        <v>522</v>
      </c>
      <c r="C2" s="50" t="s">
        <v>523</v>
      </c>
      <c r="D2" s="50" t="s">
        <v>524</v>
      </c>
      <c r="E2" s="50" t="s">
        <v>525</v>
      </c>
      <c r="F2" s="50" t="s">
        <v>3</v>
      </c>
    </row>
    <row r="3" spans="1:6" x14ac:dyDescent="0.2">
      <c r="A3" s="51"/>
      <c r="B3" s="51"/>
      <c r="C3" s="51"/>
      <c r="D3" s="51"/>
      <c r="E3" s="51"/>
      <c r="F3" s="51"/>
    </row>
    <row r="4" spans="1:6" x14ac:dyDescent="0.2">
      <c r="A4" s="52" t="s">
        <v>700</v>
      </c>
      <c r="B4" s="51"/>
      <c r="C4" s="51"/>
      <c r="D4" s="51"/>
      <c r="E4" s="51"/>
      <c r="F4" s="51"/>
    </row>
    <row r="5" spans="1:6" x14ac:dyDescent="0.2">
      <c r="A5" s="71"/>
      <c r="B5" s="55" t="s">
        <v>701</v>
      </c>
      <c r="C5" s="51"/>
      <c r="D5" s="51"/>
      <c r="E5" s="51"/>
      <c r="F5" s="51"/>
    </row>
    <row r="6" spans="1:6" x14ac:dyDescent="0.2">
      <c r="A6" s="56" t="s">
        <v>702</v>
      </c>
      <c r="B6" s="57" t="s">
        <v>143</v>
      </c>
      <c r="C6" s="51"/>
      <c r="D6" s="51"/>
      <c r="E6" s="51"/>
      <c r="F6" s="51"/>
    </row>
    <row r="7" spans="1:6" x14ac:dyDescent="0.2">
      <c r="A7" s="51"/>
      <c r="B7" s="57"/>
      <c r="C7" s="55" t="s">
        <v>703</v>
      </c>
      <c r="D7" s="51"/>
      <c r="E7" s="51"/>
      <c r="F7" s="51"/>
    </row>
    <row r="8" spans="1:6" x14ac:dyDescent="0.2">
      <c r="A8" s="52" t="s">
        <v>464</v>
      </c>
      <c r="B8" s="57"/>
      <c r="C8" s="57" t="s">
        <v>158</v>
      </c>
      <c r="D8" s="51"/>
      <c r="E8" s="51"/>
      <c r="F8" s="51"/>
    </row>
    <row r="9" spans="1:6" x14ac:dyDescent="0.2">
      <c r="A9" s="71"/>
      <c r="B9" s="58" t="s">
        <v>704</v>
      </c>
      <c r="C9" s="57"/>
      <c r="D9" s="51"/>
      <c r="E9" s="51"/>
      <c r="F9" s="51"/>
    </row>
    <row r="10" spans="1:6" x14ac:dyDescent="0.2">
      <c r="A10" s="56" t="s">
        <v>390</v>
      </c>
      <c r="B10" s="51"/>
      <c r="C10" s="57"/>
      <c r="D10" s="51"/>
      <c r="E10" s="51"/>
      <c r="F10" s="51"/>
    </row>
    <row r="11" spans="1:6" x14ac:dyDescent="0.2">
      <c r="A11" s="51"/>
      <c r="B11" s="51"/>
      <c r="C11" s="59"/>
      <c r="D11" s="55" t="s">
        <v>705</v>
      </c>
      <c r="E11" s="51"/>
      <c r="F11" s="51"/>
    </row>
    <row r="12" spans="1:6" x14ac:dyDescent="0.2">
      <c r="A12" s="52" t="s">
        <v>449</v>
      </c>
      <c r="B12" s="51"/>
      <c r="C12" s="57"/>
      <c r="D12" s="57" t="s">
        <v>158</v>
      </c>
      <c r="E12" s="51"/>
      <c r="F12" s="51"/>
    </row>
    <row r="13" spans="1:6" x14ac:dyDescent="0.2">
      <c r="A13" s="71"/>
      <c r="B13" s="55" t="s">
        <v>706</v>
      </c>
      <c r="C13" s="57"/>
      <c r="D13" s="57"/>
      <c r="E13" s="51"/>
      <c r="F13" s="51"/>
    </row>
    <row r="14" spans="1:6" x14ac:dyDescent="0.2">
      <c r="A14" s="56" t="s">
        <v>464</v>
      </c>
      <c r="B14" s="57"/>
      <c r="C14" s="57"/>
      <c r="D14" s="57"/>
      <c r="E14" s="51"/>
      <c r="F14" s="51"/>
    </row>
    <row r="15" spans="1:6" x14ac:dyDescent="0.2">
      <c r="A15" s="51"/>
      <c r="B15" s="59"/>
      <c r="C15" s="60" t="s">
        <v>707</v>
      </c>
      <c r="D15" s="57"/>
      <c r="E15" s="51"/>
      <c r="F15" s="51"/>
    </row>
    <row r="16" spans="1:6" x14ac:dyDescent="0.2">
      <c r="A16" s="52" t="s">
        <v>708</v>
      </c>
      <c r="B16" s="57"/>
      <c r="C16" s="51" t="s">
        <v>160</v>
      </c>
      <c r="D16" s="57"/>
      <c r="E16" s="51"/>
      <c r="F16" s="51"/>
    </row>
    <row r="17" spans="1:6" x14ac:dyDescent="0.2">
      <c r="A17" s="71"/>
      <c r="B17" s="58" t="s">
        <v>709</v>
      </c>
      <c r="C17" s="51"/>
      <c r="D17" s="57"/>
      <c r="E17" s="51"/>
      <c r="F17" s="51"/>
    </row>
    <row r="18" spans="1:6" x14ac:dyDescent="0.2">
      <c r="A18" s="56" t="s">
        <v>710</v>
      </c>
      <c r="B18" s="51" t="s">
        <v>145</v>
      </c>
      <c r="C18" s="51"/>
      <c r="D18" s="57"/>
      <c r="E18" s="51"/>
      <c r="F18" s="51"/>
    </row>
    <row r="19" spans="1:6" x14ac:dyDescent="0.2">
      <c r="A19" s="51"/>
      <c r="B19" s="51"/>
      <c r="C19" s="51"/>
      <c r="D19" s="59"/>
      <c r="E19" s="61" t="s">
        <v>711</v>
      </c>
      <c r="F19" s="51"/>
    </row>
    <row r="20" spans="1:6" x14ac:dyDescent="0.2">
      <c r="A20" s="52" t="s">
        <v>712</v>
      </c>
      <c r="B20" s="51"/>
      <c r="C20" s="34"/>
      <c r="D20" s="57"/>
      <c r="E20" s="51" t="s">
        <v>206</v>
      </c>
      <c r="F20" s="62"/>
    </row>
    <row r="21" spans="1:6" x14ac:dyDescent="0.2">
      <c r="A21" s="71"/>
      <c r="B21" s="55" t="s">
        <v>713</v>
      </c>
      <c r="C21" s="34"/>
      <c r="D21" s="57"/>
      <c r="E21" s="51"/>
      <c r="F21" s="62"/>
    </row>
    <row r="22" spans="1:6" x14ac:dyDescent="0.2">
      <c r="A22" s="56" t="s">
        <v>714</v>
      </c>
      <c r="B22" s="57" t="s">
        <v>147</v>
      </c>
      <c r="C22" s="34"/>
      <c r="D22" s="57"/>
      <c r="E22" s="51"/>
      <c r="F22" s="62"/>
    </row>
    <row r="23" spans="1:6" x14ac:dyDescent="0.2">
      <c r="A23" s="51"/>
      <c r="B23" s="59"/>
      <c r="C23" s="55" t="s">
        <v>715</v>
      </c>
      <c r="D23" s="57"/>
      <c r="E23" s="51"/>
      <c r="F23" s="62"/>
    </row>
    <row r="24" spans="1:6" x14ac:dyDescent="0.2">
      <c r="A24" s="52" t="s">
        <v>716</v>
      </c>
      <c r="B24" s="57"/>
      <c r="C24" s="66" t="s">
        <v>162</v>
      </c>
      <c r="D24" s="57"/>
      <c r="E24" s="51"/>
      <c r="F24" s="62"/>
    </row>
    <row r="25" spans="1:6" x14ac:dyDescent="0.2">
      <c r="A25" s="71"/>
      <c r="B25" s="58" t="s">
        <v>717</v>
      </c>
      <c r="C25" s="72"/>
      <c r="D25" s="57"/>
      <c r="E25" s="51"/>
      <c r="F25" s="62"/>
    </row>
    <row r="26" spans="1:6" x14ac:dyDescent="0.2">
      <c r="A26" s="56" t="s">
        <v>718</v>
      </c>
      <c r="B26" s="51" t="s">
        <v>219</v>
      </c>
      <c r="C26" s="73"/>
      <c r="D26" s="57"/>
      <c r="E26" s="51"/>
      <c r="F26" s="62"/>
    </row>
    <row r="27" spans="1:6" x14ac:dyDescent="0.2">
      <c r="A27" s="51"/>
      <c r="B27" s="51"/>
      <c r="C27" s="71"/>
      <c r="D27" s="58" t="s">
        <v>719</v>
      </c>
      <c r="E27" s="51"/>
      <c r="F27" s="62"/>
    </row>
    <row r="28" spans="1:6" x14ac:dyDescent="0.2">
      <c r="A28" s="52" t="s">
        <v>720</v>
      </c>
      <c r="B28" s="51"/>
      <c r="C28" s="73"/>
      <c r="D28" s="51" t="s">
        <v>192</v>
      </c>
      <c r="E28" s="51"/>
      <c r="F28" s="62"/>
    </row>
    <row r="29" spans="1:6" x14ac:dyDescent="0.2">
      <c r="A29" s="71"/>
      <c r="B29" s="55" t="s">
        <v>721</v>
      </c>
      <c r="C29" s="71"/>
      <c r="D29" s="51"/>
      <c r="E29" s="51"/>
      <c r="F29" s="62"/>
    </row>
    <row r="30" spans="1:6" x14ac:dyDescent="0.2">
      <c r="A30" s="56" t="s">
        <v>722</v>
      </c>
      <c r="B30" s="57" t="s">
        <v>194</v>
      </c>
      <c r="C30" s="73"/>
      <c r="D30" s="51"/>
      <c r="E30" s="51"/>
      <c r="F30" s="62"/>
    </row>
    <row r="31" spans="1:6" x14ac:dyDescent="0.2">
      <c r="A31" s="51"/>
      <c r="B31" s="59"/>
      <c r="C31" s="60" t="s">
        <v>723</v>
      </c>
      <c r="D31" s="51"/>
      <c r="E31" s="51"/>
      <c r="F31" s="62"/>
    </row>
    <row r="32" spans="1:6" x14ac:dyDescent="0.2">
      <c r="A32" s="52" t="s">
        <v>724</v>
      </c>
      <c r="B32" s="57"/>
      <c r="C32" s="64" t="s">
        <v>164</v>
      </c>
      <c r="D32" s="51"/>
      <c r="E32" s="51"/>
      <c r="F32" s="62"/>
    </row>
    <row r="33" spans="1:6" x14ac:dyDescent="0.2">
      <c r="A33" s="71"/>
      <c r="B33" s="58" t="s">
        <v>725</v>
      </c>
      <c r="C33" s="34"/>
      <c r="D33" s="51"/>
      <c r="E33" s="51"/>
      <c r="F33" s="62"/>
    </row>
    <row r="34" spans="1:6" x14ac:dyDescent="0.2">
      <c r="A34" s="56" t="s">
        <v>726</v>
      </c>
      <c r="B34" s="51" t="s">
        <v>149</v>
      </c>
      <c r="C34" s="34"/>
      <c r="D34" s="51"/>
      <c r="E34" s="51"/>
      <c r="F34" s="62"/>
    </row>
    <row r="35" spans="1:6" x14ac:dyDescent="0.2">
      <c r="A35" s="51"/>
      <c r="B35" s="51"/>
      <c r="C35" s="34"/>
      <c r="D35" s="51"/>
      <c r="E35" s="51"/>
      <c r="F35" s="63" t="s">
        <v>727</v>
      </c>
    </row>
    <row r="36" spans="1:6" x14ac:dyDescent="0.2">
      <c r="A36" s="52" t="s">
        <v>728</v>
      </c>
      <c r="B36" s="34"/>
      <c r="C36" s="34"/>
      <c r="D36" s="34"/>
      <c r="E36" s="34"/>
      <c r="F36" s="65" t="s">
        <v>214</v>
      </c>
    </row>
    <row r="37" spans="1:6" x14ac:dyDescent="0.2">
      <c r="A37" s="54"/>
      <c r="B37" s="55" t="s">
        <v>729</v>
      </c>
      <c r="C37" s="64"/>
      <c r="D37" s="64"/>
      <c r="E37" s="64"/>
      <c r="F37" s="65"/>
    </row>
    <row r="38" spans="1:6" x14ac:dyDescent="0.2">
      <c r="A38" s="56" t="s">
        <v>730</v>
      </c>
      <c r="B38" s="66" t="s">
        <v>151</v>
      </c>
      <c r="C38" s="64"/>
      <c r="D38" s="64"/>
      <c r="E38" s="64"/>
      <c r="F38" s="65"/>
    </row>
    <row r="39" spans="1:6" x14ac:dyDescent="0.2">
      <c r="A39" s="64"/>
      <c r="B39" s="66"/>
      <c r="C39" s="55" t="s">
        <v>731</v>
      </c>
      <c r="D39" s="64"/>
      <c r="E39" s="64"/>
      <c r="F39" s="65"/>
    </row>
    <row r="40" spans="1:6" x14ac:dyDescent="0.2">
      <c r="A40" s="52" t="s">
        <v>464</v>
      </c>
      <c r="B40" s="66"/>
      <c r="C40" s="66" t="s">
        <v>158</v>
      </c>
      <c r="D40" s="64"/>
      <c r="E40" s="64"/>
      <c r="F40" s="65"/>
    </row>
    <row r="41" spans="1:6" x14ac:dyDescent="0.2">
      <c r="A41" s="54"/>
      <c r="B41" s="56" t="s">
        <v>732</v>
      </c>
      <c r="C41" s="66"/>
      <c r="D41" s="64"/>
      <c r="E41" s="64"/>
      <c r="F41" s="65"/>
    </row>
    <row r="42" spans="1:6" x14ac:dyDescent="0.2">
      <c r="A42" s="56" t="s">
        <v>479</v>
      </c>
      <c r="B42" s="64"/>
      <c r="C42" s="66"/>
      <c r="D42" s="64"/>
      <c r="E42" s="64"/>
      <c r="F42" s="65"/>
    </row>
    <row r="43" spans="1:6" x14ac:dyDescent="0.2">
      <c r="A43" s="64"/>
      <c r="B43" s="64"/>
      <c r="C43" s="54"/>
      <c r="D43" s="55" t="s">
        <v>733</v>
      </c>
      <c r="E43" s="64"/>
      <c r="F43" s="65"/>
    </row>
    <row r="44" spans="1:6" x14ac:dyDescent="0.2">
      <c r="A44" s="52" t="s">
        <v>498</v>
      </c>
      <c r="B44" s="64"/>
      <c r="C44" s="66"/>
      <c r="D44" s="66" t="s">
        <v>194</v>
      </c>
      <c r="E44" s="64"/>
      <c r="F44" s="65"/>
    </row>
    <row r="45" spans="1:6" x14ac:dyDescent="0.2">
      <c r="A45" s="54"/>
      <c r="B45" s="52" t="s">
        <v>734</v>
      </c>
      <c r="C45" s="54"/>
      <c r="D45" s="66"/>
      <c r="E45" s="64"/>
      <c r="F45" s="65"/>
    </row>
    <row r="46" spans="1:6" x14ac:dyDescent="0.2">
      <c r="A46" s="56" t="s">
        <v>464</v>
      </c>
      <c r="B46" s="66"/>
      <c r="C46" s="66"/>
      <c r="D46" s="66"/>
      <c r="E46" s="64"/>
      <c r="F46" s="65"/>
    </row>
    <row r="47" spans="1:6" x14ac:dyDescent="0.2">
      <c r="A47" s="64"/>
      <c r="B47" s="54"/>
      <c r="C47" s="60" t="s">
        <v>735</v>
      </c>
      <c r="D47" s="66"/>
      <c r="E47" s="64"/>
      <c r="F47" s="65"/>
    </row>
    <row r="48" spans="1:6" x14ac:dyDescent="0.2">
      <c r="A48" s="52" t="s">
        <v>736</v>
      </c>
      <c r="B48" s="66"/>
      <c r="C48" s="64" t="s">
        <v>167</v>
      </c>
      <c r="D48" s="66"/>
      <c r="E48" s="64"/>
      <c r="F48" s="65"/>
    </row>
    <row r="49" spans="1:6" x14ac:dyDescent="0.2">
      <c r="A49" s="54"/>
      <c r="B49" s="56" t="s">
        <v>737</v>
      </c>
      <c r="C49" s="64"/>
      <c r="D49" s="66"/>
      <c r="E49" s="64"/>
      <c r="F49" s="65"/>
    </row>
    <row r="50" spans="1:6" x14ac:dyDescent="0.2">
      <c r="A50" s="56" t="s">
        <v>738</v>
      </c>
      <c r="B50" s="64" t="s">
        <v>147</v>
      </c>
      <c r="C50" s="64"/>
      <c r="D50" s="66"/>
      <c r="E50" s="64"/>
      <c r="F50" s="65"/>
    </row>
    <row r="51" spans="1:6" x14ac:dyDescent="0.2">
      <c r="A51" s="64"/>
      <c r="B51" s="64"/>
      <c r="C51" s="64"/>
      <c r="D51" s="54"/>
      <c r="E51" s="58" t="s">
        <v>739</v>
      </c>
      <c r="F51" s="65"/>
    </row>
    <row r="52" spans="1:6" x14ac:dyDescent="0.2">
      <c r="A52" s="52" t="s">
        <v>740</v>
      </c>
      <c r="B52" s="64"/>
      <c r="C52" s="64"/>
      <c r="D52" s="66"/>
      <c r="E52" s="64" t="s">
        <v>208</v>
      </c>
      <c r="F52" s="64"/>
    </row>
    <row r="53" spans="1:6" x14ac:dyDescent="0.2">
      <c r="A53" s="54"/>
      <c r="B53" s="52" t="s">
        <v>741</v>
      </c>
      <c r="C53" s="64"/>
      <c r="D53" s="66"/>
      <c r="E53" s="64"/>
      <c r="F53" s="64"/>
    </row>
    <row r="54" spans="1:6" x14ac:dyDescent="0.2">
      <c r="A54" s="56" t="s">
        <v>742</v>
      </c>
      <c r="B54" s="66" t="s">
        <v>221</v>
      </c>
      <c r="C54" s="64"/>
      <c r="D54" s="66"/>
      <c r="E54" s="64"/>
      <c r="F54" s="64"/>
    </row>
    <row r="55" spans="1:6" x14ac:dyDescent="0.2">
      <c r="A55" s="64"/>
      <c r="B55" s="54"/>
      <c r="C55" s="55" t="s">
        <v>743</v>
      </c>
      <c r="D55" s="66"/>
      <c r="E55" s="64"/>
      <c r="F55" s="64"/>
    </row>
    <row r="56" spans="1:6" x14ac:dyDescent="0.2">
      <c r="A56" s="52" t="s">
        <v>744</v>
      </c>
      <c r="B56" s="66"/>
      <c r="C56" s="66" t="s">
        <v>169</v>
      </c>
      <c r="D56" s="66"/>
      <c r="E56" s="64"/>
      <c r="F56" s="64"/>
    </row>
    <row r="57" spans="1:6" x14ac:dyDescent="0.2">
      <c r="A57" s="54"/>
      <c r="B57" s="56" t="s">
        <v>745</v>
      </c>
      <c r="C57" s="66"/>
      <c r="D57" s="66"/>
      <c r="E57" s="64"/>
      <c r="F57" s="64"/>
    </row>
    <row r="58" spans="1:6" x14ac:dyDescent="0.2">
      <c r="A58" s="56" t="s">
        <v>746</v>
      </c>
      <c r="B58" s="64" t="s">
        <v>154</v>
      </c>
      <c r="C58" s="66"/>
      <c r="D58" s="66"/>
      <c r="E58" s="64"/>
      <c r="F58" s="64"/>
    </row>
    <row r="59" spans="1:6" x14ac:dyDescent="0.2">
      <c r="A59" s="64"/>
      <c r="B59" s="64"/>
      <c r="C59" s="54"/>
      <c r="D59" s="58" t="s">
        <v>747</v>
      </c>
      <c r="E59" s="64"/>
      <c r="F59" s="64"/>
    </row>
    <row r="60" spans="1:6" x14ac:dyDescent="0.2">
      <c r="A60" s="52" t="s">
        <v>464</v>
      </c>
      <c r="B60" s="64"/>
      <c r="C60" s="66"/>
      <c r="D60" s="64" t="s">
        <v>196</v>
      </c>
      <c r="E60" s="64"/>
      <c r="F60" s="64"/>
    </row>
    <row r="61" spans="1:6" x14ac:dyDescent="0.2">
      <c r="A61" s="54"/>
      <c r="B61" s="52" t="s">
        <v>748</v>
      </c>
      <c r="C61" s="54"/>
      <c r="D61" s="64"/>
      <c r="E61" s="64"/>
      <c r="F61" s="64"/>
    </row>
    <row r="62" spans="1:6" x14ac:dyDescent="0.2">
      <c r="A62" s="56" t="s">
        <v>396</v>
      </c>
      <c r="B62" s="66"/>
      <c r="C62" s="66"/>
      <c r="D62" s="64"/>
      <c r="E62" s="64"/>
      <c r="F62" s="64"/>
    </row>
    <row r="63" spans="1:6" x14ac:dyDescent="0.2">
      <c r="A63" s="64"/>
      <c r="B63" s="54"/>
      <c r="C63" s="60" t="s">
        <v>749</v>
      </c>
      <c r="D63" s="64"/>
      <c r="E63" s="64"/>
      <c r="F63" s="64"/>
    </row>
    <row r="64" spans="1:6" x14ac:dyDescent="0.2">
      <c r="A64" s="52" t="s">
        <v>750</v>
      </c>
      <c r="B64" s="66"/>
      <c r="C64" s="64" t="s">
        <v>171</v>
      </c>
      <c r="D64" s="64"/>
      <c r="E64" s="64"/>
      <c r="F64" s="64"/>
    </row>
    <row r="65" spans="1:6" x14ac:dyDescent="0.2">
      <c r="A65" s="54"/>
      <c r="B65" s="56" t="s">
        <v>751</v>
      </c>
      <c r="C65" s="64"/>
      <c r="D65" s="64"/>
      <c r="E65" s="64"/>
      <c r="F65" s="64"/>
    </row>
    <row r="66" spans="1:6" x14ac:dyDescent="0.2">
      <c r="A66" s="56" t="s">
        <v>752</v>
      </c>
      <c r="B66" s="64" t="s">
        <v>156</v>
      </c>
      <c r="C66" s="64"/>
      <c r="D66" s="64"/>
      <c r="E66" s="64"/>
      <c r="F66" s="64"/>
    </row>
    <row r="67" spans="1:6" x14ac:dyDescent="0.2">
      <c r="A67" s="64"/>
      <c r="B67" s="64"/>
      <c r="C67" s="64"/>
      <c r="D67" s="64"/>
      <c r="E67" s="64"/>
      <c r="F67" s="64"/>
    </row>
  </sheetData>
  <conditionalFormatting sqref="A1:F67">
    <cfRule type="containsText" dxfId="5" priority="1" operator="containsText" text="BYE">
      <formula>NOT(ISERROR(SEARCH(("BYE"),(A1))))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E35"/>
  <sheetViews>
    <sheetView showGridLines="0" workbookViewId="0">
      <pane ySplit="2" topLeftCell="A3" activePane="bottomLeft" state="frozen"/>
      <selection pane="bottomLeft" activeCell="C24" sqref="C24"/>
    </sheetView>
  </sheetViews>
  <sheetFormatPr defaultColWidth="12.5703125" defaultRowHeight="15.75" customHeight="1" x14ac:dyDescent="0.2"/>
  <cols>
    <col min="1" max="5" width="45.28515625" customWidth="1"/>
  </cols>
  <sheetData>
    <row r="1" spans="1:5" x14ac:dyDescent="0.2">
      <c r="A1" s="48" t="s">
        <v>753</v>
      </c>
      <c r="B1" s="49"/>
      <c r="C1" s="49"/>
      <c r="D1" s="49"/>
      <c r="E1" s="49"/>
    </row>
    <row r="2" spans="1:5" x14ac:dyDescent="0.2">
      <c r="A2" s="50" t="s">
        <v>521</v>
      </c>
      <c r="B2" s="50" t="s">
        <v>523</v>
      </c>
      <c r="C2" s="50" t="s">
        <v>524</v>
      </c>
      <c r="D2" s="50" t="s">
        <v>525</v>
      </c>
      <c r="E2" s="50" t="s">
        <v>3</v>
      </c>
    </row>
    <row r="3" spans="1:5" x14ac:dyDescent="0.2">
      <c r="A3" s="51"/>
      <c r="B3" s="51"/>
      <c r="C3" s="51"/>
      <c r="D3" s="51"/>
      <c r="E3" s="51"/>
    </row>
    <row r="4" spans="1:5" x14ac:dyDescent="0.2">
      <c r="A4" s="55" t="s">
        <v>754</v>
      </c>
      <c r="B4" s="51"/>
      <c r="C4" s="51"/>
      <c r="D4" s="51"/>
      <c r="E4" s="51"/>
    </row>
    <row r="5" spans="1:5" x14ac:dyDescent="0.2">
      <c r="A5" s="59"/>
      <c r="B5" s="55" t="s">
        <v>755</v>
      </c>
      <c r="C5" s="51"/>
      <c r="D5" s="51"/>
      <c r="E5" s="51"/>
    </row>
    <row r="6" spans="1:5" x14ac:dyDescent="0.2">
      <c r="A6" s="58" t="s">
        <v>756</v>
      </c>
      <c r="B6" s="57" t="s">
        <v>175</v>
      </c>
      <c r="C6" s="51"/>
      <c r="D6" s="51"/>
      <c r="E6" s="51"/>
    </row>
    <row r="7" spans="1:5" x14ac:dyDescent="0.2">
      <c r="A7" s="51"/>
      <c r="B7" s="59"/>
      <c r="C7" s="55" t="s">
        <v>757</v>
      </c>
      <c r="D7" s="51"/>
      <c r="E7" s="51"/>
    </row>
    <row r="8" spans="1:5" x14ac:dyDescent="0.2">
      <c r="A8" s="55" t="s">
        <v>758</v>
      </c>
      <c r="B8" s="57"/>
      <c r="C8" s="57" t="s">
        <v>198</v>
      </c>
      <c r="D8" s="51"/>
      <c r="E8" s="51"/>
    </row>
    <row r="9" spans="1:5" x14ac:dyDescent="0.2">
      <c r="A9" s="59"/>
      <c r="B9" s="58" t="s">
        <v>759</v>
      </c>
      <c r="C9" s="57"/>
      <c r="D9" s="51"/>
      <c r="E9" s="51"/>
    </row>
    <row r="10" spans="1:5" x14ac:dyDescent="0.2">
      <c r="A10" s="58" t="s">
        <v>760</v>
      </c>
      <c r="B10" s="51" t="s">
        <v>177</v>
      </c>
      <c r="C10" s="57"/>
      <c r="D10" s="51"/>
      <c r="E10" s="51"/>
    </row>
    <row r="11" spans="1:5" x14ac:dyDescent="0.2">
      <c r="A11" s="51"/>
      <c r="B11" s="51"/>
      <c r="C11" s="59"/>
      <c r="D11" s="55" t="s">
        <v>761</v>
      </c>
      <c r="E11" s="51"/>
    </row>
    <row r="12" spans="1:5" x14ac:dyDescent="0.2">
      <c r="A12" s="55" t="s">
        <v>762</v>
      </c>
      <c r="B12" s="51"/>
      <c r="C12" s="57"/>
      <c r="D12" s="51" t="s">
        <v>210</v>
      </c>
      <c r="E12" s="62"/>
    </row>
    <row r="13" spans="1:5" x14ac:dyDescent="0.2">
      <c r="A13" s="59"/>
      <c r="B13" s="55" t="s">
        <v>763</v>
      </c>
      <c r="C13" s="57"/>
      <c r="D13" s="51"/>
      <c r="E13" s="62"/>
    </row>
    <row r="14" spans="1:5" x14ac:dyDescent="0.2">
      <c r="A14" s="58" t="s">
        <v>764</v>
      </c>
      <c r="B14" s="57" t="s">
        <v>179</v>
      </c>
      <c r="C14" s="57"/>
      <c r="D14" s="51"/>
      <c r="E14" s="62"/>
    </row>
    <row r="15" spans="1:5" x14ac:dyDescent="0.2">
      <c r="A15" s="51"/>
      <c r="B15" s="57"/>
      <c r="C15" s="60" t="s">
        <v>765</v>
      </c>
      <c r="D15" s="51"/>
      <c r="E15" s="62"/>
    </row>
    <row r="16" spans="1:5" x14ac:dyDescent="0.2">
      <c r="A16" s="55" t="s">
        <v>766</v>
      </c>
      <c r="B16" s="57"/>
      <c r="C16" s="51" t="s">
        <v>200</v>
      </c>
      <c r="D16" s="51"/>
      <c r="E16" s="62"/>
    </row>
    <row r="17" spans="1:5" x14ac:dyDescent="0.2">
      <c r="A17" s="59"/>
      <c r="B17" s="58" t="s">
        <v>767</v>
      </c>
      <c r="C17" s="51"/>
      <c r="D17" s="51"/>
      <c r="E17" s="62"/>
    </row>
    <row r="18" spans="1:5" x14ac:dyDescent="0.2">
      <c r="A18" s="58" t="s">
        <v>768</v>
      </c>
      <c r="B18" s="51" t="s">
        <v>181</v>
      </c>
      <c r="C18" s="51"/>
      <c r="D18" s="51"/>
      <c r="E18" s="62"/>
    </row>
    <row r="19" spans="1:5" x14ac:dyDescent="0.2">
      <c r="A19" s="51"/>
      <c r="B19" s="51"/>
      <c r="C19" s="51"/>
      <c r="D19" s="51"/>
      <c r="E19" s="63" t="s">
        <v>14</v>
      </c>
    </row>
    <row r="20" spans="1:5" x14ac:dyDescent="0.2">
      <c r="A20" s="55" t="s">
        <v>769</v>
      </c>
      <c r="B20" s="51"/>
      <c r="C20" s="51"/>
      <c r="D20" s="51"/>
      <c r="E20" s="62" t="s">
        <v>216</v>
      </c>
    </row>
    <row r="21" spans="1:5" x14ac:dyDescent="0.2">
      <c r="A21" s="59"/>
      <c r="B21" s="55" t="s">
        <v>770</v>
      </c>
      <c r="C21" s="51"/>
      <c r="D21" s="51"/>
      <c r="E21" s="62"/>
    </row>
    <row r="22" spans="1:5" x14ac:dyDescent="0.2">
      <c r="A22" s="58" t="s">
        <v>771</v>
      </c>
      <c r="B22" s="57" t="s">
        <v>183</v>
      </c>
      <c r="C22" s="51"/>
      <c r="D22" s="51"/>
      <c r="E22" s="62"/>
    </row>
    <row r="23" spans="1:5" x14ac:dyDescent="0.2">
      <c r="A23" s="51"/>
      <c r="B23" s="59"/>
      <c r="C23" s="55" t="s">
        <v>772</v>
      </c>
      <c r="D23" s="51"/>
      <c r="E23" s="62"/>
    </row>
    <row r="24" spans="1:5" x14ac:dyDescent="0.2">
      <c r="A24" s="55" t="s">
        <v>773</v>
      </c>
      <c r="B24" s="57"/>
      <c r="C24" s="57" t="s">
        <v>202</v>
      </c>
      <c r="D24" s="51"/>
      <c r="E24" s="62"/>
    </row>
    <row r="25" spans="1:5" x14ac:dyDescent="0.2">
      <c r="A25" s="59"/>
      <c r="B25" s="58" t="s">
        <v>774</v>
      </c>
      <c r="C25" s="57"/>
      <c r="D25" s="51"/>
      <c r="E25" s="62"/>
    </row>
    <row r="26" spans="1:5" x14ac:dyDescent="0.2">
      <c r="A26" s="58" t="s">
        <v>775</v>
      </c>
      <c r="B26" s="51" t="s">
        <v>185</v>
      </c>
      <c r="C26" s="57"/>
      <c r="D26" s="51"/>
      <c r="E26" s="62"/>
    </row>
    <row r="27" spans="1:5" x14ac:dyDescent="0.2">
      <c r="A27" s="51"/>
      <c r="B27" s="51"/>
      <c r="C27" s="59"/>
      <c r="D27" s="55" t="s">
        <v>776</v>
      </c>
      <c r="E27" s="62"/>
    </row>
    <row r="28" spans="1:5" x14ac:dyDescent="0.2">
      <c r="A28" s="55" t="s">
        <v>777</v>
      </c>
      <c r="B28" s="51"/>
      <c r="C28" s="57"/>
      <c r="D28" s="51" t="s">
        <v>212</v>
      </c>
      <c r="E28" s="51"/>
    </row>
    <row r="29" spans="1:5" x14ac:dyDescent="0.2">
      <c r="A29" s="59"/>
      <c r="B29" s="55" t="s">
        <v>778</v>
      </c>
      <c r="C29" s="57"/>
      <c r="D29" s="51"/>
      <c r="E29" s="51"/>
    </row>
    <row r="30" spans="1:5" x14ac:dyDescent="0.2">
      <c r="A30" s="58" t="s">
        <v>779</v>
      </c>
      <c r="B30" s="57" t="s">
        <v>187</v>
      </c>
      <c r="C30" s="57"/>
      <c r="D30" s="51"/>
      <c r="E30" s="51"/>
    </row>
    <row r="31" spans="1:5" x14ac:dyDescent="0.2">
      <c r="A31" s="51"/>
      <c r="B31" s="59"/>
      <c r="C31" s="60" t="s">
        <v>780</v>
      </c>
      <c r="D31" s="51"/>
      <c r="E31" s="51"/>
    </row>
    <row r="32" spans="1:5" x14ac:dyDescent="0.2">
      <c r="A32" s="55" t="s">
        <v>781</v>
      </c>
      <c r="B32" s="57"/>
      <c r="C32" s="51" t="s">
        <v>204</v>
      </c>
      <c r="D32" s="51"/>
      <c r="E32" s="51"/>
    </row>
    <row r="33" spans="1:5" x14ac:dyDescent="0.2">
      <c r="A33" s="59"/>
      <c r="B33" s="58" t="s">
        <v>782</v>
      </c>
      <c r="C33" s="51"/>
      <c r="D33" s="51"/>
      <c r="E33" s="51"/>
    </row>
    <row r="34" spans="1:5" x14ac:dyDescent="0.2">
      <c r="A34" s="58" t="s">
        <v>783</v>
      </c>
      <c r="B34" s="51" t="s">
        <v>189</v>
      </c>
      <c r="C34" s="51"/>
      <c r="D34" s="51"/>
      <c r="E34" s="51"/>
    </row>
    <row r="35" spans="1:5" x14ac:dyDescent="0.2">
      <c r="A35" s="51"/>
      <c r="B35" s="51"/>
      <c r="C35" s="51"/>
      <c r="D35" s="51"/>
      <c r="E35" s="51"/>
    </row>
  </sheetData>
  <conditionalFormatting sqref="A1:E35">
    <cfRule type="containsText" dxfId="4" priority="1" operator="containsText" text="BYE">
      <formula>NOT(ISERROR(SEARCH(("BYE"),(A1))))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F67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 x14ac:dyDescent="0.2"/>
  <cols>
    <col min="1" max="6" width="45" customWidth="1"/>
  </cols>
  <sheetData>
    <row r="1" spans="1:6" x14ac:dyDescent="0.2">
      <c r="A1" s="48" t="s">
        <v>784</v>
      </c>
      <c r="B1" s="49"/>
      <c r="C1" s="49"/>
      <c r="D1" s="49"/>
      <c r="E1" s="49"/>
      <c r="F1" s="49"/>
    </row>
    <row r="2" spans="1:6" x14ac:dyDescent="0.2">
      <c r="A2" s="74" t="s">
        <v>521</v>
      </c>
      <c r="B2" s="74" t="s">
        <v>522</v>
      </c>
      <c r="C2" s="74" t="s">
        <v>523</v>
      </c>
      <c r="D2" s="74" t="s">
        <v>524</v>
      </c>
      <c r="E2" s="74" t="s">
        <v>525</v>
      </c>
      <c r="F2" s="74" t="s">
        <v>3</v>
      </c>
    </row>
    <row r="3" spans="1:6" x14ac:dyDescent="0.2">
      <c r="A3" s="51"/>
      <c r="B3" s="51"/>
      <c r="C3" s="51"/>
      <c r="D3" s="51"/>
      <c r="E3" s="51"/>
      <c r="F3" s="51"/>
    </row>
    <row r="4" spans="1:6" x14ac:dyDescent="0.2">
      <c r="A4" s="52" t="s">
        <v>785</v>
      </c>
      <c r="B4" s="51"/>
      <c r="C4" s="51"/>
    </row>
    <row r="5" spans="1:6" x14ac:dyDescent="0.2">
      <c r="A5" s="71"/>
      <c r="B5" s="55" t="s">
        <v>786</v>
      </c>
      <c r="C5" s="51"/>
    </row>
    <row r="6" spans="1:6" x14ac:dyDescent="0.2">
      <c r="A6" s="56" t="s">
        <v>787</v>
      </c>
      <c r="B6" s="57" t="s">
        <v>36</v>
      </c>
      <c r="C6" s="51"/>
    </row>
    <row r="7" spans="1:6" x14ac:dyDescent="0.2">
      <c r="A7" s="51"/>
      <c r="B7" s="57"/>
      <c r="C7" s="55" t="s">
        <v>788</v>
      </c>
      <c r="D7" s="51"/>
      <c r="E7" s="51"/>
      <c r="F7" s="51"/>
    </row>
    <row r="8" spans="1:6" x14ac:dyDescent="0.2">
      <c r="A8" s="52" t="s">
        <v>464</v>
      </c>
      <c r="B8" s="57"/>
      <c r="C8" s="57" t="s">
        <v>52</v>
      </c>
      <c r="D8" s="51"/>
      <c r="E8" s="51"/>
      <c r="F8" s="51"/>
    </row>
    <row r="9" spans="1:6" x14ac:dyDescent="0.2">
      <c r="A9" s="71"/>
      <c r="B9" s="58" t="s">
        <v>789</v>
      </c>
      <c r="C9" s="57"/>
      <c r="D9" s="51"/>
      <c r="E9" s="51"/>
      <c r="F9" s="51"/>
    </row>
    <row r="10" spans="1:6" x14ac:dyDescent="0.2">
      <c r="A10" s="56" t="s">
        <v>453</v>
      </c>
      <c r="B10" s="51"/>
      <c r="C10" s="57"/>
      <c r="D10" s="51"/>
      <c r="E10" s="51"/>
      <c r="F10" s="51"/>
    </row>
    <row r="11" spans="1:6" x14ac:dyDescent="0.2">
      <c r="A11" s="51"/>
      <c r="B11" s="51"/>
      <c r="C11" s="59"/>
      <c r="D11" s="55" t="s">
        <v>790</v>
      </c>
      <c r="E11" s="51"/>
      <c r="F11" s="51"/>
    </row>
    <row r="12" spans="1:6" x14ac:dyDescent="0.2">
      <c r="A12" s="52" t="s">
        <v>418</v>
      </c>
      <c r="B12" s="51"/>
      <c r="C12" s="57"/>
      <c r="D12" s="57" t="s">
        <v>97</v>
      </c>
      <c r="E12" s="51"/>
      <c r="F12" s="51"/>
    </row>
    <row r="13" spans="1:6" x14ac:dyDescent="0.2">
      <c r="A13" s="71"/>
      <c r="B13" s="55" t="s">
        <v>791</v>
      </c>
      <c r="C13" s="57"/>
      <c r="D13" s="57"/>
      <c r="E13" s="51"/>
      <c r="F13" s="51"/>
    </row>
    <row r="14" spans="1:6" x14ac:dyDescent="0.2">
      <c r="A14" s="56" t="s">
        <v>464</v>
      </c>
      <c r="B14" s="57"/>
      <c r="C14" s="57"/>
      <c r="D14" s="57"/>
      <c r="E14" s="51"/>
      <c r="F14" s="51"/>
    </row>
    <row r="15" spans="1:6" x14ac:dyDescent="0.2">
      <c r="A15" s="51"/>
      <c r="B15" s="59"/>
      <c r="C15" s="60" t="s">
        <v>792</v>
      </c>
      <c r="D15" s="57"/>
      <c r="E15" s="51"/>
      <c r="F15" s="51"/>
    </row>
    <row r="16" spans="1:6" x14ac:dyDescent="0.2">
      <c r="A16" s="52" t="s">
        <v>464</v>
      </c>
      <c r="B16" s="57"/>
      <c r="C16" s="51" t="s">
        <v>46</v>
      </c>
      <c r="D16" s="57"/>
      <c r="E16" s="51"/>
      <c r="F16" s="51"/>
    </row>
    <row r="17" spans="1:6" x14ac:dyDescent="0.2">
      <c r="A17" s="71"/>
      <c r="B17" s="58" t="s">
        <v>793</v>
      </c>
      <c r="C17" s="51"/>
      <c r="D17" s="57"/>
      <c r="E17" s="51"/>
      <c r="F17" s="51"/>
    </row>
    <row r="18" spans="1:6" x14ac:dyDescent="0.2">
      <c r="A18" s="56" t="s">
        <v>400</v>
      </c>
      <c r="B18" s="51"/>
      <c r="C18" s="51"/>
      <c r="D18" s="57"/>
      <c r="E18" s="51"/>
      <c r="F18" s="51"/>
    </row>
    <row r="19" spans="1:6" x14ac:dyDescent="0.2">
      <c r="A19" s="51"/>
      <c r="B19" s="51"/>
      <c r="C19" s="51"/>
      <c r="D19" s="59"/>
      <c r="E19" s="61" t="s">
        <v>794</v>
      </c>
      <c r="F19" s="51"/>
    </row>
    <row r="20" spans="1:6" x14ac:dyDescent="0.2">
      <c r="A20" s="52" t="s">
        <v>795</v>
      </c>
      <c r="B20" s="51"/>
      <c r="C20" s="51"/>
      <c r="D20" s="57"/>
      <c r="E20" s="51" t="s">
        <v>123</v>
      </c>
      <c r="F20" s="62"/>
    </row>
    <row r="21" spans="1:6" x14ac:dyDescent="0.2">
      <c r="A21" s="71"/>
      <c r="B21" s="55" t="s">
        <v>796</v>
      </c>
      <c r="C21" s="51"/>
      <c r="D21" s="57"/>
      <c r="E21" s="51"/>
      <c r="F21" s="62"/>
    </row>
    <row r="22" spans="1:6" x14ac:dyDescent="0.2">
      <c r="A22" s="56" t="s">
        <v>797</v>
      </c>
      <c r="B22" s="57" t="s">
        <v>38</v>
      </c>
      <c r="C22" s="51"/>
      <c r="D22" s="57"/>
      <c r="E22" s="51"/>
      <c r="F22" s="62"/>
    </row>
    <row r="23" spans="1:6" x14ac:dyDescent="0.2">
      <c r="A23" s="51"/>
      <c r="B23" s="59"/>
      <c r="C23" s="55" t="s">
        <v>798</v>
      </c>
      <c r="D23" s="57"/>
      <c r="E23" s="51"/>
      <c r="F23" s="62"/>
    </row>
    <row r="24" spans="1:6" x14ac:dyDescent="0.2">
      <c r="A24" s="52" t="s">
        <v>464</v>
      </c>
      <c r="B24" s="57"/>
      <c r="C24" s="57" t="s">
        <v>54</v>
      </c>
      <c r="D24" s="57"/>
      <c r="E24" s="51"/>
      <c r="F24" s="62"/>
    </row>
    <row r="25" spans="1:6" x14ac:dyDescent="0.2">
      <c r="A25" s="71"/>
      <c r="B25" s="58" t="s">
        <v>799</v>
      </c>
      <c r="C25" s="57"/>
      <c r="D25" s="57"/>
      <c r="E25" s="51"/>
      <c r="F25" s="62"/>
    </row>
    <row r="26" spans="1:6" x14ac:dyDescent="0.2">
      <c r="A26" s="56" t="s">
        <v>436</v>
      </c>
      <c r="B26" s="51"/>
      <c r="C26" s="57"/>
      <c r="D26" s="57"/>
      <c r="E26" s="51"/>
      <c r="F26" s="62"/>
    </row>
    <row r="27" spans="1:6" x14ac:dyDescent="0.2">
      <c r="A27" s="51"/>
      <c r="B27" s="51"/>
      <c r="C27" s="59"/>
      <c r="D27" s="58" t="s">
        <v>800</v>
      </c>
      <c r="E27" s="51"/>
      <c r="F27" s="62"/>
    </row>
    <row r="28" spans="1:6" x14ac:dyDescent="0.2">
      <c r="A28" s="52" t="s">
        <v>376</v>
      </c>
      <c r="B28" s="51"/>
      <c r="C28" s="57"/>
      <c r="D28" s="51" t="s">
        <v>99</v>
      </c>
      <c r="E28" s="51"/>
      <c r="F28" s="62"/>
    </row>
    <row r="29" spans="1:6" x14ac:dyDescent="0.2">
      <c r="A29" s="71"/>
      <c r="B29" s="55" t="s">
        <v>801</v>
      </c>
      <c r="C29" s="57"/>
      <c r="D29" s="51"/>
      <c r="E29" s="51"/>
      <c r="F29" s="62"/>
    </row>
    <row r="30" spans="1:6" x14ac:dyDescent="0.2">
      <c r="A30" s="56" t="s">
        <v>464</v>
      </c>
      <c r="B30" s="57"/>
      <c r="C30" s="57"/>
      <c r="D30" s="51"/>
      <c r="E30" s="51"/>
      <c r="F30" s="62"/>
    </row>
    <row r="31" spans="1:6" x14ac:dyDescent="0.2">
      <c r="A31" s="51"/>
      <c r="B31" s="59"/>
      <c r="C31" s="60" t="s">
        <v>802</v>
      </c>
      <c r="D31" s="51"/>
      <c r="E31" s="51"/>
      <c r="F31" s="62"/>
    </row>
    <row r="32" spans="1:6" x14ac:dyDescent="0.2">
      <c r="A32" s="52" t="s">
        <v>803</v>
      </c>
      <c r="B32" s="57"/>
      <c r="C32" s="51" t="s">
        <v>56</v>
      </c>
      <c r="D32" s="51"/>
      <c r="E32" s="51"/>
      <c r="F32" s="62"/>
    </row>
    <row r="33" spans="1:6" x14ac:dyDescent="0.2">
      <c r="A33" s="71"/>
      <c r="B33" s="58" t="s">
        <v>804</v>
      </c>
      <c r="C33" s="51"/>
      <c r="D33" s="51"/>
      <c r="E33" s="51"/>
      <c r="F33" s="62"/>
    </row>
    <row r="34" spans="1:6" x14ac:dyDescent="0.2">
      <c r="A34" s="56" t="s">
        <v>805</v>
      </c>
      <c r="B34" s="51" t="s">
        <v>40</v>
      </c>
      <c r="C34" s="51"/>
      <c r="D34" s="51"/>
      <c r="E34" s="51"/>
      <c r="F34" s="62"/>
    </row>
    <row r="35" spans="1:6" x14ac:dyDescent="0.2">
      <c r="A35" s="51"/>
      <c r="B35" s="51"/>
      <c r="C35" s="51"/>
      <c r="D35" s="51"/>
      <c r="E35" s="51"/>
      <c r="F35" s="62" t="s">
        <v>806</v>
      </c>
    </row>
    <row r="36" spans="1:6" x14ac:dyDescent="0.2">
      <c r="A36" s="52" t="s">
        <v>807</v>
      </c>
      <c r="B36" s="51"/>
      <c r="C36" s="51"/>
      <c r="F36" s="75" t="s">
        <v>137</v>
      </c>
    </row>
    <row r="37" spans="1:6" x14ac:dyDescent="0.2">
      <c r="A37" s="71"/>
      <c r="B37" s="55" t="s">
        <v>808</v>
      </c>
      <c r="C37" s="51"/>
      <c r="F37" s="76"/>
    </row>
    <row r="38" spans="1:6" x14ac:dyDescent="0.2">
      <c r="A38" s="56" t="s">
        <v>809</v>
      </c>
      <c r="B38" s="57" t="s">
        <v>42</v>
      </c>
      <c r="C38" s="51"/>
      <c r="F38" s="76"/>
    </row>
    <row r="39" spans="1:6" x14ac:dyDescent="0.2">
      <c r="A39" s="51"/>
      <c r="B39" s="57"/>
      <c r="C39" s="55" t="s">
        <v>810</v>
      </c>
      <c r="D39" s="51"/>
      <c r="E39" s="51"/>
      <c r="F39" s="62"/>
    </row>
    <row r="40" spans="1:6" x14ac:dyDescent="0.2">
      <c r="A40" s="52" t="s">
        <v>464</v>
      </c>
      <c r="B40" s="57"/>
      <c r="C40" s="57" t="s">
        <v>58</v>
      </c>
      <c r="D40" s="51"/>
      <c r="E40" s="51"/>
      <c r="F40" s="62"/>
    </row>
    <row r="41" spans="1:6" x14ac:dyDescent="0.2">
      <c r="A41" s="71"/>
      <c r="B41" s="58" t="s">
        <v>811</v>
      </c>
      <c r="C41" s="57"/>
      <c r="D41" s="51"/>
      <c r="E41" s="51"/>
      <c r="F41" s="62"/>
    </row>
    <row r="42" spans="1:6" x14ac:dyDescent="0.2">
      <c r="A42" s="56" t="s">
        <v>406</v>
      </c>
      <c r="B42" s="51"/>
      <c r="C42" s="57"/>
      <c r="D42" s="51"/>
      <c r="E42" s="51"/>
      <c r="F42" s="62"/>
    </row>
    <row r="43" spans="1:6" x14ac:dyDescent="0.2">
      <c r="A43" s="51"/>
      <c r="B43" s="51"/>
      <c r="C43" s="59"/>
      <c r="D43" s="55" t="s">
        <v>812</v>
      </c>
      <c r="E43" s="51"/>
      <c r="F43" s="62"/>
    </row>
    <row r="44" spans="1:6" x14ac:dyDescent="0.2">
      <c r="A44" s="52" t="s">
        <v>463</v>
      </c>
      <c r="B44" s="51"/>
      <c r="C44" s="57"/>
      <c r="D44" s="57" t="s">
        <v>101</v>
      </c>
      <c r="E44" s="51"/>
      <c r="F44" s="62"/>
    </row>
    <row r="45" spans="1:6" x14ac:dyDescent="0.2">
      <c r="A45" s="71"/>
      <c r="B45" s="55" t="s">
        <v>813</v>
      </c>
      <c r="C45" s="57"/>
      <c r="D45" s="57"/>
      <c r="E45" s="51"/>
      <c r="F45" s="62"/>
    </row>
    <row r="46" spans="1:6" x14ac:dyDescent="0.2">
      <c r="A46" s="56" t="s">
        <v>464</v>
      </c>
      <c r="B46" s="57"/>
      <c r="C46" s="57"/>
      <c r="D46" s="57"/>
      <c r="E46" s="51"/>
      <c r="F46" s="62"/>
    </row>
    <row r="47" spans="1:6" x14ac:dyDescent="0.2">
      <c r="A47" s="51"/>
      <c r="B47" s="59"/>
      <c r="C47" s="60" t="s">
        <v>814</v>
      </c>
      <c r="D47" s="57"/>
      <c r="E47" s="51"/>
      <c r="F47" s="62"/>
    </row>
    <row r="48" spans="1:6" x14ac:dyDescent="0.2">
      <c r="A48" s="52" t="s">
        <v>464</v>
      </c>
      <c r="B48" s="57"/>
      <c r="C48" s="51" t="s">
        <v>48</v>
      </c>
      <c r="D48" s="57"/>
      <c r="E48" s="51"/>
      <c r="F48" s="62"/>
    </row>
    <row r="49" spans="1:6" x14ac:dyDescent="0.2">
      <c r="A49" s="71"/>
      <c r="B49" s="58" t="s">
        <v>815</v>
      </c>
      <c r="C49" s="51"/>
      <c r="D49" s="57"/>
      <c r="E49" s="51"/>
      <c r="F49" s="62"/>
    </row>
    <row r="50" spans="1:6" x14ac:dyDescent="0.2">
      <c r="A50" s="56" t="s">
        <v>483</v>
      </c>
      <c r="B50" s="51"/>
      <c r="C50" s="51"/>
      <c r="D50" s="57"/>
      <c r="E50" s="51"/>
      <c r="F50" s="62"/>
    </row>
    <row r="51" spans="1:6" x14ac:dyDescent="0.2">
      <c r="A51" s="51"/>
      <c r="B51" s="51"/>
      <c r="C51" s="51"/>
      <c r="D51" s="59"/>
      <c r="E51" s="61" t="s">
        <v>816</v>
      </c>
      <c r="F51" s="62"/>
    </row>
    <row r="52" spans="1:6" x14ac:dyDescent="0.2">
      <c r="A52" s="52" t="s">
        <v>424</v>
      </c>
      <c r="B52" s="51"/>
      <c r="C52" s="51"/>
      <c r="D52" s="57"/>
      <c r="E52" s="51" t="s">
        <v>125</v>
      </c>
      <c r="F52" s="51"/>
    </row>
    <row r="53" spans="1:6" x14ac:dyDescent="0.2">
      <c r="A53" s="71"/>
      <c r="B53" s="55" t="s">
        <v>817</v>
      </c>
      <c r="C53" s="51"/>
      <c r="D53" s="57"/>
      <c r="E53" s="51"/>
      <c r="F53" s="51"/>
    </row>
    <row r="54" spans="1:6" x14ac:dyDescent="0.2">
      <c r="A54" s="56" t="s">
        <v>464</v>
      </c>
      <c r="B54" s="57"/>
      <c r="C54" s="51"/>
      <c r="D54" s="57"/>
      <c r="E54" s="51"/>
      <c r="F54" s="51"/>
    </row>
    <row r="55" spans="1:6" x14ac:dyDescent="0.2">
      <c r="A55" s="51"/>
      <c r="B55" s="59"/>
      <c r="C55" s="55" t="s">
        <v>818</v>
      </c>
      <c r="D55" s="57"/>
      <c r="E55" s="51"/>
      <c r="F55" s="51"/>
    </row>
    <row r="56" spans="1:6" x14ac:dyDescent="0.2">
      <c r="A56" s="52" t="s">
        <v>464</v>
      </c>
      <c r="B56" s="57"/>
      <c r="C56" s="57" t="s">
        <v>50</v>
      </c>
      <c r="D56" s="57"/>
      <c r="E56" s="51"/>
      <c r="F56" s="51"/>
    </row>
    <row r="57" spans="1:6" x14ac:dyDescent="0.2">
      <c r="A57" s="71"/>
      <c r="B57" s="58" t="s">
        <v>819</v>
      </c>
      <c r="C57" s="57"/>
      <c r="D57" s="57"/>
      <c r="E57" s="51"/>
      <c r="F57" s="51"/>
    </row>
    <row r="58" spans="1:6" x14ac:dyDescent="0.2">
      <c r="A58" s="56" t="s">
        <v>447</v>
      </c>
      <c r="B58" s="51"/>
      <c r="C58" s="57"/>
      <c r="D58" s="57"/>
      <c r="E58" s="51"/>
      <c r="F58" s="51"/>
    </row>
    <row r="59" spans="1:6" x14ac:dyDescent="0.2">
      <c r="A59" s="51"/>
      <c r="B59" s="51"/>
      <c r="C59" s="59"/>
      <c r="D59" s="58" t="s">
        <v>820</v>
      </c>
      <c r="E59" s="51"/>
      <c r="F59" s="51"/>
    </row>
    <row r="60" spans="1:6" x14ac:dyDescent="0.2">
      <c r="A60" s="52" t="s">
        <v>467</v>
      </c>
      <c r="B60" s="51"/>
      <c r="C60" s="57"/>
      <c r="D60" s="51" t="s">
        <v>103</v>
      </c>
      <c r="E60" s="51"/>
      <c r="F60" s="51"/>
    </row>
    <row r="61" spans="1:6" x14ac:dyDescent="0.2">
      <c r="A61" s="71"/>
      <c r="B61" s="55" t="s">
        <v>821</v>
      </c>
      <c r="C61" s="57"/>
      <c r="D61" s="51"/>
      <c r="E61" s="51"/>
      <c r="F61" s="51"/>
    </row>
    <row r="62" spans="1:6" x14ac:dyDescent="0.2">
      <c r="A62" s="56" t="s">
        <v>464</v>
      </c>
      <c r="B62" s="57"/>
      <c r="C62" s="57"/>
      <c r="D62" s="51"/>
      <c r="E62" s="51"/>
      <c r="F62" s="51"/>
    </row>
    <row r="63" spans="1:6" x14ac:dyDescent="0.2">
      <c r="A63" s="51"/>
      <c r="B63" s="59"/>
      <c r="C63" s="60" t="s">
        <v>822</v>
      </c>
      <c r="D63" s="51"/>
      <c r="E63" s="51"/>
      <c r="F63" s="51"/>
    </row>
    <row r="64" spans="1:6" x14ac:dyDescent="0.2">
      <c r="A64" s="52" t="s">
        <v>823</v>
      </c>
      <c r="B64" s="57"/>
      <c r="C64" s="51" t="s">
        <v>60</v>
      </c>
      <c r="D64" s="51"/>
      <c r="E64" s="51"/>
      <c r="F64" s="51"/>
    </row>
    <row r="65" spans="1:6" x14ac:dyDescent="0.2">
      <c r="A65" s="71"/>
      <c r="B65" s="58" t="s">
        <v>824</v>
      </c>
      <c r="C65" s="51"/>
      <c r="D65" s="51"/>
      <c r="E65" s="51"/>
      <c r="F65" s="51"/>
    </row>
    <row r="66" spans="1:6" x14ac:dyDescent="0.2">
      <c r="A66" s="56" t="s">
        <v>825</v>
      </c>
      <c r="B66" s="51" t="s">
        <v>44</v>
      </c>
      <c r="C66" s="51"/>
      <c r="D66" s="51"/>
      <c r="E66" s="51"/>
      <c r="F66" s="51"/>
    </row>
    <row r="67" spans="1:6" x14ac:dyDescent="0.2">
      <c r="A67" s="51"/>
      <c r="B67" s="51"/>
      <c r="C67" s="51"/>
      <c r="D67" s="51"/>
      <c r="E67" s="51"/>
      <c r="F67" s="51"/>
    </row>
  </sheetData>
  <conditionalFormatting sqref="A1:F67">
    <cfRule type="containsText" dxfId="3" priority="1" operator="containsText" text="BYE">
      <formula>NOT(ISERROR(SEARCH(("BYE"),(A1))))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E35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 x14ac:dyDescent="0.2"/>
  <cols>
    <col min="1" max="5" width="46.140625" customWidth="1"/>
  </cols>
  <sheetData>
    <row r="1" spans="1:5" x14ac:dyDescent="0.2">
      <c r="A1" s="48" t="s">
        <v>826</v>
      </c>
      <c r="B1" s="49"/>
      <c r="C1" s="49"/>
      <c r="D1" s="49"/>
      <c r="E1" s="49"/>
    </row>
    <row r="2" spans="1:5" x14ac:dyDescent="0.2">
      <c r="A2" s="50" t="s">
        <v>521</v>
      </c>
      <c r="B2" s="50" t="s">
        <v>524</v>
      </c>
      <c r="C2" s="50" t="s">
        <v>525</v>
      </c>
      <c r="D2" s="50" t="s">
        <v>3</v>
      </c>
      <c r="E2" s="50" t="s">
        <v>3</v>
      </c>
    </row>
    <row r="3" spans="1:5" x14ac:dyDescent="0.2">
      <c r="A3" s="51"/>
      <c r="B3" s="51"/>
      <c r="C3" s="51"/>
      <c r="D3" s="51"/>
      <c r="E3" s="51"/>
    </row>
    <row r="4" spans="1:5" x14ac:dyDescent="0.2">
      <c r="A4" s="55" t="s">
        <v>827</v>
      </c>
      <c r="B4" s="51"/>
      <c r="C4" s="51"/>
      <c r="D4" s="51"/>
      <c r="E4" s="51"/>
    </row>
    <row r="5" spans="1:5" x14ac:dyDescent="0.2">
      <c r="A5" s="59"/>
      <c r="B5" s="55" t="s">
        <v>828</v>
      </c>
      <c r="C5" s="51"/>
      <c r="D5" s="51"/>
      <c r="E5" s="51"/>
    </row>
    <row r="6" spans="1:5" x14ac:dyDescent="0.2">
      <c r="A6" s="58" t="s">
        <v>829</v>
      </c>
      <c r="B6" s="57" t="s">
        <v>76</v>
      </c>
      <c r="C6" s="51"/>
      <c r="D6" s="51"/>
      <c r="E6" s="51"/>
    </row>
    <row r="7" spans="1:5" x14ac:dyDescent="0.2">
      <c r="A7" s="51"/>
      <c r="B7" s="57"/>
      <c r="C7" s="55" t="s">
        <v>830</v>
      </c>
      <c r="D7" s="51"/>
      <c r="E7" s="51"/>
    </row>
    <row r="8" spans="1:5" x14ac:dyDescent="0.2">
      <c r="A8" s="55" t="s">
        <v>831</v>
      </c>
      <c r="B8" s="57"/>
      <c r="C8" s="57" t="s">
        <v>101</v>
      </c>
      <c r="D8" s="51"/>
      <c r="E8" s="51"/>
    </row>
    <row r="9" spans="1:5" x14ac:dyDescent="0.2">
      <c r="A9" s="59"/>
      <c r="B9" s="58" t="s">
        <v>832</v>
      </c>
      <c r="C9" s="57"/>
      <c r="D9" s="51"/>
      <c r="E9" s="51"/>
    </row>
    <row r="10" spans="1:5" x14ac:dyDescent="0.2">
      <c r="A10" s="58" t="s">
        <v>833</v>
      </c>
      <c r="B10" s="51"/>
      <c r="C10" s="57"/>
      <c r="D10" s="51"/>
      <c r="E10" s="51"/>
    </row>
    <row r="11" spans="1:5" x14ac:dyDescent="0.2">
      <c r="A11" s="51"/>
      <c r="B11" s="51"/>
      <c r="C11" s="59"/>
      <c r="D11" s="55" t="s">
        <v>834</v>
      </c>
      <c r="E11" s="51"/>
    </row>
    <row r="12" spans="1:5" x14ac:dyDescent="0.2">
      <c r="A12" s="55" t="s">
        <v>835</v>
      </c>
      <c r="B12" s="51"/>
      <c r="C12" s="57"/>
      <c r="D12" s="51" t="s">
        <v>127</v>
      </c>
      <c r="E12" s="62"/>
    </row>
    <row r="13" spans="1:5" x14ac:dyDescent="0.2">
      <c r="A13" s="59"/>
      <c r="B13" s="55" t="s">
        <v>836</v>
      </c>
      <c r="C13" s="57"/>
      <c r="D13" s="51"/>
      <c r="E13" s="62"/>
    </row>
    <row r="14" spans="1:5" x14ac:dyDescent="0.2">
      <c r="A14" s="58" t="s">
        <v>837</v>
      </c>
      <c r="B14" s="57" t="s">
        <v>79</v>
      </c>
      <c r="C14" s="57"/>
      <c r="D14" s="51"/>
      <c r="E14" s="62"/>
    </row>
    <row r="15" spans="1:5" x14ac:dyDescent="0.2">
      <c r="A15" s="51"/>
      <c r="B15" s="59"/>
      <c r="C15" s="60" t="s">
        <v>838</v>
      </c>
      <c r="D15" s="51"/>
      <c r="E15" s="62"/>
    </row>
    <row r="16" spans="1:5" x14ac:dyDescent="0.2">
      <c r="A16" s="55" t="s">
        <v>839</v>
      </c>
      <c r="B16" s="57"/>
      <c r="C16" s="51" t="s">
        <v>106</v>
      </c>
      <c r="D16" s="51"/>
      <c r="E16" s="62"/>
    </row>
    <row r="17" spans="1:5" x14ac:dyDescent="0.2">
      <c r="A17" s="59"/>
      <c r="B17" s="58" t="s">
        <v>840</v>
      </c>
      <c r="C17" s="51"/>
      <c r="D17" s="51"/>
      <c r="E17" s="62"/>
    </row>
    <row r="18" spans="1:5" x14ac:dyDescent="0.2">
      <c r="A18" s="58" t="s">
        <v>841</v>
      </c>
      <c r="B18" s="51" t="s">
        <v>81</v>
      </c>
      <c r="C18" s="51"/>
      <c r="D18" s="51"/>
      <c r="E18" s="62"/>
    </row>
    <row r="19" spans="1:5" x14ac:dyDescent="0.2">
      <c r="A19" s="51"/>
      <c r="B19" s="51"/>
      <c r="C19" s="51"/>
      <c r="D19" s="51"/>
      <c r="E19" s="63" t="s">
        <v>6</v>
      </c>
    </row>
    <row r="20" spans="1:5" x14ac:dyDescent="0.2">
      <c r="A20" s="55" t="s">
        <v>842</v>
      </c>
      <c r="B20" s="51"/>
      <c r="C20" s="51"/>
      <c r="D20" s="51"/>
      <c r="E20" s="62" t="s">
        <v>139</v>
      </c>
    </row>
    <row r="21" spans="1:5" x14ac:dyDescent="0.2">
      <c r="A21" s="59"/>
      <c r="B21" s="55" t="s">
        <v>843</v>
      </c>
      <c r="C21" s="51"/>
      <c r="D21" s="51"/>
      <c r="E21" s="62"/>
    </row>
    <row r="22" spans="1:5" x14ac:dyDescent="0.2">
      <c r="A22" s="58" t="s">
        <v>844</v>
      </c>
      <c r="B22" s="57"/>
      <c r="C22" s="51"/>
      <c r="D22" s="51"/>
      <c r="E22" s="62"/>
    </row>
    <row r="23" spans="1:5" x14ac:dyDescent="0.2">
      <c r="A23" s="51"/>
      <c r="B23" s="57"/>
      <c r="C23" s="55" t="s">
        <v>845</v>
      </c>
      <c r="D23" s="51"/>
      <c r="E23" s="62"/>
    </row>
    <row r="24" spans="1:5" x14ac:dyDescent="0.2">
      <c r="A24" s="55" t="s">
        <v>846</v>
      </c>
      <c r="B24" s="57"/>
      <c r="C24" s="57" t="s">
        <v>108</v>
      </c>
      <c r="D24" s="51"/>
      <c r="E24" s="62"/>
    </row>
    <row r="25" spans="1:5" x14ac:dyDescent="0.2">
      <c r="A25" s="59"/>
      <c r="B25" s="58" t="s">
        <v>847</v>
      </c>
      <c r="C25" s="57"/>
      <c r="D25" s="51"/>
      <c r="E25" s="62"/>
    </row>
    <row r="26" spans="1:5" x14ac:dyDescent="0.2">
      <c r="A26" s="58" t="s">
        <v>848</v>
      </c>
      <c r="B26" s="51" t="s">
        <v>84</v>
      </c>
      <c r="C26" s="57"/>
      <c r="D26" s="51"/>
      <c r="E26" s="62"/>
    </row>
    <row r="27" spans="1:5" x14ac:dyDescent="0.2">
      <c r="A27" s="51"/>
      <c r="B27" s="51"/>
      <c r="C27" s="59"/>
      <c r="D27" s="55" t="s">
        <v>849</v>
      </c>
      <c r="E27" s="62"/>
    </row>
    <row r="28" spans="1:5" x14ac:dyDescent="0.2">
      <c r="A28" s="55" t="s">
        <v>850</v>
      </c>
      <c r="B28" s="51"/>
      <c r="C28" s="57"/>
      <c r="D28" s="51" t="s">
        <v>129</v>
      </c>
      <c r="E28" s="51"/>
    </row>
    <row r="29" spans="1:5" x14ac:dyDescent="0.2">
      <c r="A29" s="59"/>
      <c r="B29" s="55" t="s">
        <v>851</v>
      </c>
      <c r="C29" s="57"/>
      <c r="D29" s="51"/>
      <c r="E29" s="51"/>
    </row>
    <row r="30" spans="1:5" x14ac:dyDescent="0.2">
      <c r="A30" s="58" t="s">
        <v>852</v>
      </c>
      <c r="B30" s="57" t="s">
        <v>86</v>
      </c>
      <c r="C30" s="57"/>
      <c r="D30" s="51"/>
      <c r="E30" s="51"/>
    </row>
    <row r="31" spans="1:5" x14ac:dyDescent="0.2">
      <c r="A31" s="51"/>
      <c r="B31" s="59"/>
      <c r="C31" s="60" t="s">
        <v>853</v>
      </c>
      <c r="D31" s="51"/>
      <c r="E31" s="51"/>
    </row>
    <row r="32" spans="1:5" x14ac:dyDescent="0.2">
      <c r="A32" s="55" t="s">
        <v>854</v>
      </c>
      <c r="B32" s="57"/>
      <c r="C32" s="51" t="s">
        <v>110</v>
      </c>
      <c r="D32" s="51"/>
      <c r="E32" s="51"/>
    </row>
    <row r="33" spans="1:5" x14ac:dyDescent="0.2">
      <c r="A33" s="59"/>
      <c r="B33" s="58" t="s">
        <v>855</v>
      </c>
      <c r="C33" s="51"/>
      <c r="D33" s="51"/>
      <c r="E33" s="51"/>
    </row>
    <row r="34" spans="1:5" x14ac:dyDescent="0.2">
      <c r="A34" s="58" t="s">
        <v>856</v>
      </c>
      <c r="B34" s="51"/>
      <c r="C34" s="51"/>
      <c r="D34" s="51"/>
      <c r="E34" s="51"/>
    </row>
    <row r="35" spans="1:5" x14ac:dyDescent="0.2">
      <c r="A35" s="51"/>
      <c r="B35" s="51"/>
      <c r="C35" s="51"/>
      <c r="D35" s="51"/>
      <c r="E35" s="51"/>
    </row>
  </sheetData>
  <conditionalFormatting sqref="A1:E35">
    <cfRule type="containsText" dxfId="2" priority="1" operator="containsText" text="BYE">
      <formula>NOT(ISERROR(SEARCH(("BYE"),(A1))))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 summaryRight="0"/>
  </sheetPr>
  <dimension ref="A1:E35"/>
  <sheetViews>
    <sheetView showGridLines="0"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 x14ac:dyDescent="0.2"/>
  <cols>
    <col min="1" max="5" width="45.42578125" customWidth="1"/>
  </cols>
  <sheetData>
    <row r="1" spans="1:5" x14ac:dyDescent="0.2">
      <c r="A1" s="48" t="s">
        <v>857</v>
      </c>
      <c r="B1" s="48"/>
      <c r="C1" s="48"/>
      <c r="D1" s="48"/>
      <c r="E1" s="48"/>
    </row>
    <row r="2" spans="1:5" x14ac:dyDescent="0.2">
      <c r="A2" s="50" t="s">
        <v>521</v>
      </c>
      <c r="B2" s="50" t="s">
        <v>523</v>
      </c>
      <c r="C2" s="50" t="s">
        <v>524</v>
      </c>
      <c r="D2" s="50" t="s">
        <v>525</v>
      </c>
      <c r="E2" s="50" t="s">
        <v>3</v>
      </c>
    </row>
    <row r="3" spans="1:5" x14ac:dyDescent="0.2">
      <c r="A3" s="51"/>
      <c r="B3" s="51"/>
      <c r="C3" s="51"/>
      <c r="D3" s="51"/>
      <c r="E3" s="51"/>
    </row>
    <row r="4" spans="1:5" x14ac:dyDescent="0.2">
      <c r="A4" s="55" t="s">
        <v>858</v>
      </c>
      <c r="B4" s="51"/>
      <c r="C4" s="51"/>
      <c r="D4" s="51"/>
      <c r="E4" s="51"/>
    </row>
    <row r="5" spans="1:5" x14ac:dyDescent="0.2">
      <c r="A5" s="59"/>
      <c r="B5" s="55" t="s">
        <v>859</v>
      </c>
      <c r="C5" s="51"/>
      <c r="D5" s="51"/>
      <c r="E5" s="51"/>
    </row>
    <row r="6" spans="1:5" x14ac:dyDescent="0.2">
      <c r="A6" s="58" t="s">
        <v>860</v>
      </c>
      <c r="B6" s="57" t="s">
        <v>62</v>
      </c>
      <c r="C6" s="51"/>
      <c r="D6" s="51"/>
      <c r="E6" s="51"/>
    </row>
    <row r="7" spans="1:5" x14ac:dyDescent="0.2">
      <c r="A7" s="51"/>
      <c r="B7" s="57"/>
      <c r="C7" s="55" t="s">
        <v>861</v>
      </c>
      <c r="D7" s="51"/>
      <c r="E7" s="51"/>
    </row>
    <row r="8" spans="1:5" x14ac:dyDescent="0.2">
      <c r="A8" s="55" t="s">
        <v>862</v>
      </c>
      <c r="B8" s="57"/>
      <c r="C8" s="57" t="s">
        <v>114</v>
      </c>
      <c r="D8" s="51"/>
      <c r="E8" s="51"/>
    </row>
    <row r="9" spans="1:5" x14ac:dyDescent="0.2">
      <c r="A9" s="59"/>
      <c r="B9" s="58" t="s">
        <v>863</v>
      </c>
      <c r="C9" s="57"/>
      <c r="D9" s="51"/>
      <c r="E9" s="51"/>
    </row>
    <row r="10" spans="1:5" x14ac:dyDescent="0.2">
      <c r="A10" s="58" t="s">
        <v>864</v>
      </c>
      <c r="B10" s="51" t="s">
        <v>64</v>
      </c>
      <c r="C10" s="57"/>
      <c r="D10" s="51"/>
      <c r="E10" s="51"/>
    </row>
    <row r="11" spans="1:5" x14ac:dyDescent="0.2">
      <c r="A11" s="51"/>
      <c r="B11" s="51"/>
      <c r="C11" s="59"/>
      <c r="D11" s="55" t="s">
        <v>865</v>
      </c>
      <c r="E11" s="51"/>
    </row>
    <row r="12" spans="1:5" x14ac:dyDescent="0.2">
      <c r="A12" s="55" t="s">
        <v>866</v>
      </c>
      <c r="B12" s="51"/>
      <c r="C12" s="57"/>
      <c r="D12" s="59" t="s">
        <v>131</v>
      </c>
      <c r="E12" s="51"/>
    </row>
    <row r="13" spans="1:5" x14ac:dyDescent="0.2">
      <c r="A13" s="59"/>
      <c r="B13" s="55" t="s">
        <v>867</v>
      </c>
      <c r="C13" s="57"/>
      <c r="D13" s="59"/>
      <c r="E13" s="51"/>
    </row>
    <row r="14" spans="1:5" x14ac:dyDescent="0.2">
      <c r="A14" s="58" t="s">
        <v>868</v>
      </c>
      <c r="B14" s="57" t="s">
        <v>66</v>
      </c>
      <c r="C14" s="57"/>
      <c r="D14" s="59"/>
      <c r="E14" s="51"/>
    </row>
    <row r="15" spans="1:5" x14ac:dyDescent="0.2">
      <c r="A15" s="51"/>
      <c r="B15" s="59"/>
      <c r="C15" s="60" t="s">
        <v>869</v>
      </c>
      <c r="D15" s="59"/>
      <c r="E15" s="51"/>
    </row>
    <row r="16" spans="1:5" x14ac:dyDescent="0.2">
      <c r="A16" s="55" t="s">
        <v>464</v>
      </c>
      <c r="B16" s="57"/>
      <c r="C16" s="51" t="s">
        <v>112</v>
      </c>
      <c r="D16" s="59"/>
      <c r="E16" s="51"/>
    </row>
    <row r="17" spans="1:5" x14ac:dyDescent="0.2">
      <c r="A17" s="59"/>
      <c r="B17" s="58" t="s">
        <v>870</v>
      </c>
      <c r="C17" s="51"/>
      <c r="D17" s="59"/>
      <c r="E17" s="51"/>
    </row>
    <row r="18" spans="1:5" x14ac:dyDescent="0.2">
      <c r="A18" s="58" t="s">
        <v>419</v>
      </c>
      <c r="B18" s="51"/>
      <c r="C18" s="51"/>
      <c r="D18" s="59"/>
      <c r="E18" s="51"/>
    </row>
    <row r="19" spans="1:5" x14ac:dyDescent="0.2">
      <c r="A19" s="51"/>
      <c r="B19" s="51"/>
      <c r="C19" s="51"/>
      <c r="D19" s="59"/>
      <c r="E19" s="61" t="s">
        <v>8</v>
      </c>
    </row>
    <row r="20" spans="1:5" x14ac:dyDescent="0.2">
      <c r="A20" s="55" t="s">
        <v>871</v>
      </c>
      <c r="B20" s="51"/>
      <c r="C20" s="51"/>
      <c r="D20" s="59"/>
      <c r="E20" s="51" t="s">
        <v>141</v>
      </c>
    </row>
    <row r="21" spans="1:5" x14ac:dyDescent="0.2">
      <c r="A21" s="59"/>
      <c r="B21" s="55" t="s">
        <v>872</v>
      </c>
      <c r="C21" s="51"/>
      <c r="D21" s="59"/>
      <c r="E21" s="51"/>
    </row>
    <row r="22" spans="1:5" x14ac:dyDescent="0.2">
      <c r="A22" s="58" t="s">
        <v>873</v>
      </c>
      <c r="B22" s="57" t="s">
        <v>68</v>
      </c>
      <c r="C22" s="51"/>
      <c r="D22" s="59"/>
      <c r="E22" s="51"/>
    </row>
    <row r="23" spans="1:5" x14ac:dyDescent="0.2">
      <c r="A23" s="51"/>
      <c r="B23" s="57"/>
      <c r="C23" s="55" t="s">
        <v>874</v>
      </c>
      <c r="D23" s="59"/>
      <c r="E23" s="51"/>
    </row>
    <row r="24" spans="1:5" x14ac:dyDescent="0.2">
      <c r="A24" s="55" t="s">
        <v>875</v>
      </c>
      <c r="B24" s="57"/>
      <c r="C24" s="57" t="s">
        <v>116</v>
      </c>
      <c r="D24" s="59"/>
      <c r="E24" s="51"/>
    </row>
    <row r="25" spans="1:5" x14ac:dyDescent="0.2">
      <c r="A25" s="59"/>
      <c r="B25" s="58" t="s">
        <v>876</v>
      </c>
      <c r="C25" s="57"/>
      <c r="D25" s="59"/>
      <c r="E25" s="51"/>
    </row>
    <row r="26" spans="1:5" x14ac:dyDescent="0.2">
      <c r="A26" s="58" t="s">
        <v>877</v>
      </c>
      <c r="B26" s="51" t="s">
        <v>70</v>
      </c>
      <c r="C26" s="57"/>
      <c r="D26" s="59"/>
      <c r="E26" s="51"/>
    </row>
    <row r="27" spans="1:5" x14ac:dyDescent="0.2">
      <c r="A27" s="51"/>
      <c r="B27" s="51"/>
      <c r="C27" s="59"/>
      <c r="D27" s="58" t="s">
        <v>878</v>
      </c>
      <c r="E27" s="51"/>
    </row>
    <row r="28" spans="1:5" x14ac:dyDescent="0.2">
      <c r="A28" s="55" t="s">
        <v>879</v>
      </c>
      <c r="B28" s="51"/>
      <c r="C28" s="57"/>
      <c r="D28" s="51" t="s">
        <v>133</v>
      </c>
      <c r="E28" s="51"/>
    </row>
    <row r="29" spans="1:5" x14ac:dyDescent="0.2">
      <c r="A29" s="59"/>
      <c r="B29" s="55" t="s">
        <v>880</v>
      </c>
      <c r="C29" s="57"/>
      <c r="D29" s="51"/>
      <c r="E29" s="51"/>
    </row>
    <row r="30" spans="1:5" x14ac:dyDescent="0.2">
      <c r="A30" s="58" t="s">
        <v>881</v>
      </c>
      <c r="B30" s="57" t="s">
        <v>72</v>
      </c>
      <c r="C30" s="57"/>
      <c r="D30" s="51"/>
      <c r="E30" s="51"/>
    </row>
    <row r="31" spans="1:5" x14ac:dyDescent="0.2">
      <c r="A31" s="51"/>
      <c r="B31" s="59"/>
      <c r="C31" s="60" t="s">
        <v>882</v>
      </c>
      <c r="D31" s="51"/>
      <c r="E31" s="51"/>
    </row>
    <row r="32" spans="1:5" x14ac:dyDescent="0.2">
      <c r="A32" s="55" t="s">
        <v>883</v>
      </c>
      <c r="B32" s="57"/>
      <c r="C32" s="51" t="s">
        <v>74</v>
      </c>
      <c r="D32" s="51"/>
      <c r="E32" s="51"/>
    </row>
    <row r="33" spans="1:5" x14ac:dyDescent="0.2">
      <c r="A33" s="59"/>
      <c r="B33" s="58" t="s">
        <v>884</v>
      </c>
      <c r="C33" s="51"/>
      <c r="D33" s="51"/>
      <c r="E33" s="51"/>
    </row>
    <row r="34" spans="1:5" x14ac:dyDescent="0.2">
      <c r="A34" s="58" t="s">
        <v>885</v>
      </c>
      <c r="B34" s="51" t="s">
        <v>74</v>
      </c>
      <c r="C34" s="51"/>
      <c r="D34" s="51"/>
      <c r="E34" s="51"/>
    </row>
    <row r="35" spans="1:5" x14ac:dyDescent="0.2">
      <c r="A35" s="51"/>
      <c r="B35" s="51"/>
      <c r="C35" s="51"/>
      <c r="D35" s="51"/>
      <c r="E35" s="51"/>
    </row>
  </sheetData>
  <conditionalFormatting sqref="A1:E35">
    <cfRule type="containsText" dxfId="1" priority="1" operator="containsText" text="BYE">
      <formula>NOT(ISERROR(SEARCH(("BYE"),(A1))))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 summaryRight="0"/>
  </sheetPr>
  <dimension ref="A1:D19"/>
  <sheetViews>
    <sheetView showGridLines="0" tabSelected="1"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 x14ac:dyDescent="0.2"/>
  <cols>
    <col min="1" max="4" width="46.85546875" customWidth="1"/>
  </cols>
  <sheetData>
    <row r="1" spans="1:4" x14ac:dyDescent="0.2">
      <c r="A1" s="48" t="s">
        <v>668</v>
      </c>
      <c r="B1" s="49"/>
      <c r="C1" s="49"/>
      <c r="D1" s="49"/>
    </row>
    <row r="2" spans="1:4" x14ac:dyDescent="0.2">
      <c r="A2" s="50" t="s">
        <v>523</v>
      </c>
      <c r="B2" s="50" t="s">
        <v>524</v>
      </c>
      <c r="C2" s="50" t="s">
        <v>525</v>
      </c>
      <c r="D2" s="50" t="s">
        <v>3</v>
      </c>
    </row>
    <row r="3" spans="1:4" x14ac:dyDescent="0.2">
      <c r="A3" s="51"/>
      <c r="B3" s="51"/>
      <c r="C3" s="51"/>
      <c r="D3" s="51"/>
    </row>
    <row r="4" spans="1:4" x14ac:dyDescent="0.2">
      <c r="A4" s="55" t="s">
        <v>886</v>
      </c>
      <c r="B4" s="51"/>
      <c r="C4" s="51"/>
      <c r="D4" s="51"/>
    </row>
    <row r="5" spans="1:4" x14ac:dyDescent="0.2">
      <c r="A5" s="59"/>
      <c r="B5" s="55" t="s">
        <v>887</v>
      </c>
      <c r="C5" s="51"/>
      <c r="D5" s="51"/>
    </row>
    <row r="6" spans="1:4" x14ac:dyDescent="0.2">
      <c r="A6" s="58" t="s">
        <v>888</v>
      </c>
      <c r="B6" s="57" t="s">
        <v>89</v>
      </c>
      <c r="C6" s="51"/>
      <c r="D6" s="51"/>
    </row>
    <row r="7" spans="1:4" x14ac:dyDescent="0.2">
      <c r="A7" s="51"/>
      <c r="B7" s="57"/>
      <c r="C7" s="55" t="s">
        <v>889</v>
      </c>
      <c r="D7" s="51"/>
    </row>
    <row r="8" spans="1:4" x14ac:dyDescent="0.2">
      <c r="A8" s="55" t="s">
        <v>890</v>
      </c>
      <c r="B8" s="57"/>
      <c r="C8" s="59" t="s">
        <v>119</v>
      </c>
      <c r="D8" s="51"/>
    </row>
    <row r="9" spans="1:4" x14ac:dyDescent="0.2">
      <c r="A9" s="59"/>
      <c r="B9" s="58" t="s">
        <v>891</v>
      </c>
      <c r="C9" s="59"/>
      <c r="D9" s="51"/>
    </row>
    <row r="10" spans="1:4" x14ac:dyDescent="0.2">
      <c r="A10" s="58" t="s">
        <v>892</v>
      </c>
      <c r="B10" s="51" t="s">
        <v>91</v>
      </c>
      <c r="C10" s="59"/>
      <c r="D10" s="51"/>
    </row>
    <row r="11" spans="1:4" x14ac:dyDescent="0.2">
      <c r="A11" s="51"/>
      <c r="B11" s="51"/>
      <c r="C11" s="59"/>
      <c r="D11" s="61" t="s">
        <v>10</v>
      </c>
    </row>
    <row r="12" spans="1:4" x14ac:dyDescent="0.2">
      <c r="A12" s="55" t="s">
        <v>893</v>
      </c>
      <c r="B12" s="51"/>
      <c r="C12" s="59"/>
      <c r="D12" s="51" t="s">
        <v>135</v>
      </c>
    </row>
    <row r="13" spans="1:4" x14ac:dyDescent="0.2">
      <c r="A13" s="59"/>
      <c r="B13" s="55" t="s">
        <v>894</v>
      </c>
      <c r="C13" s="59"/>
      <c r="D13" s="51"/>
    </row>
    <row r="14" spans="1:4" x14ac:dyDescent="0.2">
      <c r="A14" s="58" t="s">
        <v>895</v>
      </c>
      <c r="B14" s="57" t="s">
        <v>93</v>
      </c>
      <c r="C14" s="59"/>
      <c r="D14" s="51"/>
    </row>
    <row r="15" spans="1:4" x14ac:dyDescent="0.2">
      <c r="A15" s="51"/>
      <c r="B15" s="57"/>
      <c r="C15" s="58" t="s">
        <v>896</v>
      </c>
      <c r="D15" s="51"/>
    </row>
    <row r="16" spans="1:4" x14ac:dyDescent="0.2">
      <c r="A16" s="55" t="s">
        <v>897</v>
      </c>
      <c r="B16" s="57"/>
      <c r="C16" s="51" t="s">
        <v>121</v>
      </c>
      <c r="D16" s="51"/>
    </row>
    <row r="17" spans="1:4" x14ac:dyDescent="0.2">
      <c r="A17" s="59"/>
      <c r="B17" s="58" t="s">
        <v>898</v>
      </c>
      <c r="C17" s="51"/>
      <c r="D17" s="51"/>
    </row>
    <row r="18" spans="1:4" x14ac:dyDescent="0.2">
      <c r="A18" s="58" t="s">
        <v>899</v>
      </c>
      <c r="B18" s="51" t="s">
        <v>95</v>
      </c>
      <c r="C18" s="51"/>
      <c r="D18" s="51"/>
    </row>
    <row r="19" spans="1:4" x14ac:dyDescent="0.2">
      <c r="A19" s="51"/>
      <c r="B19" s="51"/>
      <c r="C19" s="51"/>
      <c r="D19" s="51"/>
    </row>
  </sheetData>
  <conditionalFormatting sqref="A1:D19">
    <cfRule type="containsText" dxfId="0" priority="1" operator="containsText" text="BYE">
      <formula>NOT(ISERROR(SEARCH(("BYE"),(A1))))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Winners</vt:lpstr>
      <vt:lpstr>Matches</vt:lpstr>
      <vt:lpstr>Roster</vt:lpstr>
      <vt:lpstr>MS</vt:lpstr>
      <vt:lpstr>MS Cons</vt:lpstr>
      <vt:lpstr>WS</vt:lpstr>
      <vt:lpstr>WS Cons</vt:lpstr>
      <vt:lpstr>XD</vt:lpstr>
      <vt:lpstr>XD Cons</vt:lpstr>
      <vt:lpstr>MD</vt:lpstr>
      <vt:lpstr>MD Cons</vt:lpstr>
      <vt:lpstr>WD</vt:lpstr>
      <vt:lpstr>WD Cons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KBC Kawartha Badminton Centre of Excellence</cp:lastModifiedBy>
  <dcterms:created xsi:type="dcterms:W3CDTF">2026-01-28T17:43:54Z</dcterms:created>
  <dcterms:modified xsi:type="dcterms:W3CDTF">2026-01-28T17:46:48Z</dcterms:modified>
</cp:coreProperties>
</file>